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540" yWindow="0" windowWidth="13005" windowHeight="12810" tabRatio="658"/>
  </bookViews>
  <sheets>
    <sheet name="Master" sheetId="4" r:id="rId1"/>
    <sheet name="Glossary" sheetId="67" r:id="rId2"/>
    <sheet name="NTDPC Disclaimer" sheetId="65" r:id="rId3"/>
    <sheet name="Update Log" sheetId="3" state="hidden" r:id="rId4"/>
    <sheet name="Scorecard Hide" sheetId="6" state="hidden" r:id="rId5"/>
    <sheet name="Scorecard sort" sheetId="7" state="hidden" r:id="rId6"/>
    <sheet name="PHMSA Disclaimer" sheetId="69" r:id="rId7"/>
  </sheets>
  <definedNames>
    <definedName name="_OCC2" localSheetId="0">Master!#REF!</definedName>
    <definedName name="_xlnm.Print_Area" localSheetId="0">Master!$1:$5</definedName>
    <definedName name="_xlnm.Print_Titles" localSheetId="0">Master!$1:$5</definedName>
    <definedName name="top" localSheetId="0">Master!#REF!</definedName>
    <definedName name="Z_96F71044_F42D_4026_85DD_448E7EAE6F48_.wvu.Cols" localSheetId="4" hidden="1">'Scorecard Hide'!$S:$U</definedName>
    <definedName name="Z_96F71044_F42D_4026_85DD_448E7EAE6F48_.wvu.PrintTitles" localSheetId="0" hidden="1">Master!$1:$5</definedName>
    <definedName name="Z_D11220A0_C700_4943_8151_3EBFAC135D42_.wvu.PrintTitles" localSheetId="0" hidden="1">Master!$1:$6</definedName>
    <definedName name="Z_D87B9587_DAC1_4666_B66A_26D6B89CB630_.wvu.Cols" localSheetId="4" hidden="1">'Scorecard Hide'!$S:$U</definedName>
    <definedName name="Z_D87B9587_DAC1_4666_B66A_26D6B89CB630_.wvu.PrintTitles" localSheetId="0" hidden="1">Master!$1:$5</definedName>
  </definedNames>
  <calcPr calcId="145621"/>
  <customWorkbookViews>
    <customWorkbookView name="brule - Personal View" guid="{D87B9587-DAC1-4666-B66A-26D6B89CB630}" mergeInterval="0" personalView="1" maximized="1" windowWidth="1252" windowHeight="614" tabRatio="741" activeSheetId="4"/>
    <customWorkbookView name="achurchwell - Personal View" guid="{96F71044-F42D-4026-85DD-448E7EAE6F48}" mergeInterval="0" personalView="1" maximized="1" windowWidth="1252" windowHeight="825" tabRatio="741" activeSheetId="4"/>
    <customWorkbookView name="Thomas D. Nail - Personal View" guid="{D11220A0-C700-4943-8151-3EBFAC135D42}" mergeInterval="0" personalView="1" maximized="1" windowWidth="1276" windowHeight="861" tabRatio="791" activeSheetId="1"/>
  </customWorkbookViews>
</workbook>
</file>

<file path=xl/calcChain.xml><?xml version="1.0" encoding="utf-8"?>
<calcChain xmlns="http://schemas.openxmlformats.org/spreadsheetml/2006/main">
  <c r="B54" i="6" l="1"/>
  <c r="A54" i="6"/>
  <c r="B53" i="6"/>
  <c r="B52" i="6"/>
  <c r="A52" i="6"/>
  <c r="B51" i="6"/>
  <c r="A51" i="6"/>
  <c r="B50" i="6"/>
  <c r="A50" i="6"/>
  <c r="B49" i="6"/>
  <c r="B48" i="6"/>
  <c r="B47" i="6"/>
  <c r="A47" i="6"/>
  <c r="B46" i="6"/>
  <c r="A46" i="6"/>
  <c r="B45" i="6"/>
  <c r="A45" i="6"/>
  <c r="B44" i="6"/>
  <c r="A44" i="6"/>
  <c r="B43" i="6"/>
  <c r="A43" i="6"/>
  <c r="B42" i="6"/>
  <c r="A42" i="6"/>
  <c r="B41" i="6"/>
  <c r="A41" i="6"/>
  <c r="B40" i="6"/>
  <c r="A40" i="6"/>
  <c r="B39" i="6"/>
  <c r="A39" i="6"/>
  <c r="B38" i="6"/>
  <c r="B37" i="6"/>
  <c r="B36" i="6"/>
  <c r="B35" i="6"/>
  <c r="B34" i="6"/>
  <c r="B33" i="6"/>
  <c r="B32" i="6"/>
  <c r="B31" i="6"/>
  <c r="B30" i="6"/>
  <c r="B29" i="6"/>
  <c r="B28" i="6"/>
  <c r="B27" i="6"/>
  <c r="B26" i="6"/>
  <c r="B25" i="6"/>
  <c r="B24" i="6"/>
  <c r="B23" i="6"/>
  <c r="B22" i="6"/>
  <c r="B21" i="6"/>
  <c r="B20" i="6"/>
  <c r="B19" i="6"/>
  <c r="B18" i="6"/>
  <c r="B17" i="6"/>
  <c r="B16" i="6"/>
  <c r="B15" i="6"/>
  <c r="S15" i="6" s="1"/>
  <c r="B14" i="6"/>
  <c r="B13" i="6"/>
  <c r="B12" i="6"/>
  <c r="B11" i="6"/>
  <c r="S11" i="6" s="1"/>
  <c r="B10" i="6"/>
  <c r="B9" i="6"/>
  <c r="B8" i="6"/>
  <c r="B7" i="6"/>
  <c r="S7" i="6" s="1"/>
  <c r="B6" i="6"/>
  <c r="B5" i="6"/>
  <c r="B4" i="6"/>
  <c r="A36" i="6"/>
  <c r="A35" i="6"/>
  <c r="A33" i="6"/>
  <c r="A31" i="6"/>
  <c r="A30" i="6"/>
  <c r="A28" i="6"/>
  <c r="A27" i="6"/>
  <c r="A26" i="6"/>
  <c r="A23" i="6"/>
  <c r="A22" i="6"/>
  <c r="A21" i="6"/>
  <c r="A20" i="6"/>
  <c r="A16" i="6"/>
  <c r="A15" i="6"/>
  <c r="A13" i="6"/>
  <c r="A11" i="6"/>
  <c r="A8" i="6"/>
  <c r="A7" i="6"/>
  <c r="A4" i="6"/>
  <c r="A53" i="6"/>
  <c r="A49" i="6"/>
  <c r="A48" i="6"/>
  <c r="A38" i="6"/>
  <c r="A37" i="6"/>
  <c r="A34" i="6"/>
  <c r="A32" i="6"/>
  <c r="A29" i="6"/>
  <c r="A25" i="6"/>
  <c r="A24" i="6"/>
  <c r="A19" i="6"/>
  <c r="A18" i="6"/>
  <c r="A17" i="6"/>
  <c r="A14" i="6"/>
  <c r="A12" i="6"/>
  <c r="A10" i="6"/>
  <c r="A9" i="6"/>
  <c r="A6" i="6"/>
  <c r="A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S8" i="6" s="1"/>
  <c r="C7" i="6"/>
  <c r="C6" i="6"/>
  <c r="C5" i="6"/>
  <c r="C4" i="6"/>
  <c r="D54" i="6"/>
  <c r="D53" i="6"/>
  <c r="D52" i="6"/>
  <c r="D51" i="6"/>
  <c r="D50" i="6"/>
  <c r="D49" i="6"/>
  <c r="D48" i="6"/>
  <c r="D47" i="6"/>
  <c r="D46" i="6"/>
  <c r="D45" i="6"/>
  <c r="D44" i="6"/>
  <c r="D43" i="6"/>
  <c r="D42" i="6"/>
  <c r="D41" i="6"/>
  <c r="D40" i="6"/>
  <c r="D39" i="6"/>
  <c r="D38" i="6"/>
  <c r="D37" i="6"/>
  <c r="D36" i="6"/>
  <c r="D35" i="6"/>
  <c r="S35" i="6" s="1"/>
  <c r="D34" i="6"/>
  <c r="D33" i="6"/>
  <c r="D32" i="6"/>
  <c r="D31" i="6"/>
  <c r="D30" i="6"/>
  <c r="D29" i="6"/>
  <c r="D28" i="6"/>
  <c r="D27" i="6"/>
  <c r="D26" i="6"/>
  <c r="D25" i="6"/>
  <c r="D24" i="6"/>
  <c r="D23" i="6"/>
  <c r="S23" i="6" s="1"/>
  <c r="D22" i="6"/>
  <c r="D21" i="6"/>
  <c r="D20" i="6"/>
  <c r="D19" i="6"/>
  <c r="D18" i="6"/>
  <c r="D17" i="6"/>
  <c r="D16" i="6"/>
  <c r="D15" i="6"/>
  <c r="D14" i="6"/>
  <c r="D13" i="6"/>
  <c r="D12" i="6"/>
  <c r="D11" i="6"/>
  <c r="D10" i="6"/>
  <c r="D9" i="6"/>
  <c r="D8" i="6"/>
  <c r="D7" i="6"/>
  <c r="D56" i="6" s="1"/>
  <c r="D6" i="6"/>
  <c r="D5" i="6"/>
  <c r="D4"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F54" i="6"/>
  <c r="F53" i="6"/>
  <c r="F52" i="6"/>
  <c r="F51" i="6"/>
  <c r="F50" i="6"/>
  <c r="F49" i="6"/>
  <c r="F48" i="6"/>
  <c r="F47" i="6"/>
  <c r="F46" i="6"/>
  <c r="F45" i="6"/>
  <c r="S45" i="6" s="1"/>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 r="G55" i="6" s="1"/>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J54" i="6"/>
  <c r="T54" i="6" s="1"/>
  <c r="J53" i="6"/>
  <c r="J52" i="6"/>
  <c r="T52" i="6" s="1"/>
  <c r="J51" i="6"/>
  <c r="J50" i="6"/>
  <c r="T50" i="6" s="1"/>
  <c r="J49" i="6"/>
  <c r="J48" i="6"/>
  <c r="T48" i="6" s="1"/>
  <c r="J47" i="6"/>
  <c r="J46" i="6"/>
  <c r="T46" i="6" s="1"/>
  <c r="J45" i="6"/>
  <c r="J44" i="6"/>
  <c r="T44" i="6" s="1"/>
  <c r="J43" i="6"/>
  <c r="J42" i="6"/>
  <c r="T42" i="6" s="1"/>
  <c r="J41" i="6"/>
  <c r="J40" i="6"/>
  <c r="T40" i="6" s="1"/>
  <c r="J39" i="6"/>
  <c r="J38" i="6"/>
  <c r="T38" i="6" s="1"/>
  <c r="J37" i="6"/>
  <c r="T37" i="6" s="1"/>
  <c r="J36" i="6"/>
  <c r="T36" i="6" s="1"/>
  <c r="J35" i="6"/>
  <c r="J34" i="6"/>
  <c r="T34" i="6" s="1"/>
  <c r="J33" i="6"/>
  <c r="J32" i="6"/>
  <c r="T32" i="6" s="1"/>
  <c r="J31" i="6"/>
  <c r="J30" i="6"/>
  <c r="T30" i="6" s="1"/>
  <c r="J29" i="6"/>
  <c r="T29" i="6" s="1"/>
  <c r="J28" i="6"/>
  <c r="T28" i="6" s="1"/>
  <c r="J27" i="6"/>
  <c r="J26" i="6"/>
  <c r="T26" i="6" s="1"/>
  <c r="J25" i="6"/>
  <c r="T25" i="6" s="1"/>
  <c r="J24" i="6"/>
  <c r="T24" i="6" s="1"/>
  <c r="J23" i="6"/>
  <c r="J22" i="6"/>
  <c r="T22" i="6" s="1"/>
  <c r="J21" i="6"/>
  <c r="J20" i="6"/>
  <c r="J19" i="6"/>
  <c r="J18" i="6"/>
  <c r="T18" i="6" s="1"/>
  <c r="J17" i="6"/>
  <c r="T17" i="6" s="1"/>
  <c r="J16" i="6"/>
  <c r="T16" i="6" s="1"/>
  <c r="J15" i="6"/>
  <c r="J14" i="6"/>
  <c r="T14" i="6" s="1"/>
  <c r="J13" i="6"/>
  <c r="J12" i="6"/>
  <c r="T12" i="6" s="1"/>
  <c r="J11" i="6"/>
  <c r="J10" i="6"/>
  <c r="T10" i="6" s="1"/>
  <c r="J9" i="6"/>
  <c r="T9" i="6" s="1"/>
  <c r="J8" i="6"/>
  <c r="T8" i="6" s="1"/>
  <c r="J7" i="6"/>
  <c r="J6" i="6"/>
  <c r="T6" i="6" s="1"/>
  <c r="J5" i="6"/>
  <c r="J4"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Q24" i="6"/>
  <c r="P24" i="6"/>
  <c r="O24" i="6"/>
  <c r="N24" i="6"/>
  <c r="M24" i="6"/>
  <c r="L24" i="6"/>
  <c r="K23" i="6"/>
  <c r="K22" i="6"/>
  <c r="K21" i="6"/>
  <c r="K20" i="6"/>
  <c r="K19" i="6"/>
  <c r="K18" i="6"/>
  <c r="K17" i="6"/>
  <c r="K16" i="6"/>
  <c r="K15" i="6"/>
  <c r="K14" i="6"/>
  <c r="K13" i="6"/>
  <c r="K12" i="6"/>
  <c r="K11" i="6"/>
  <c r="K10" i="6"/>
  <c r="K9" i="6"/>
  <c r="K8" i="6"/>
  <c r="K7" i="6"/>
  <c r="K6" i="6"/>
  <c r="K5" i="6"/>
  <c r="K4" i="6"/>
  <c r="L54" i="6"/>
  <c r="L53" i="6"/>
  <c r="L52" i="6"/>
  <c r="L51" i="6"/>
  <c r="L50" i="6"/>
  <c r="L49" i="6"/>
  <c r="L48" i="6"/>
  <c r="L47" i="6"/>
  <c r="L46" i="6"/>
  <c r="Q46" i="6"/>
  <c r="P46" i="6"/>
  <c r="O46" i="6"/>
  <c r="N46" i="6"/>
  <c r="M46" i="6"/>
  <c r="L45" i="6"/>
  <c r="L44" i="6"/>
  <c r="L43" i="6"/>
  <c r="U43" i="6" s="1"/>
  <c r="L42" i="6"/>
  <c r="L41" i="6"/>
  <c r="L40" i="6"/>
  <c r="L39" i="6"/>
  <c r="L38" i="6"/>
  <c r="L37" i="6"/>
  <c r="L36" i="6"/>
  <c r="L35" i="6"/>
  <c r="L34" i="6"/>
  <c r="L33" i="6"/>
  <c r="L32" i="6"/>
  <c r="L31" i="6"/>
  <c r="L30" i="6"/>
  <c r="L29" i="6"/>
  <c r="L28" i="6"/>
  <c r="L27" i="6"/>
  <c r="U27" i="6" s="1"/>
  <c r="L26" i="6"/>
  <c r="L25" i="6"/>
  <c r="L23" i="6"/>
  <c r="L22" i="6"/>
  <c r="L21" i="6"/>
  <c r="L20" i="6"/>
  <c r="L19" i="6"/>
  <c r="L18" i="6"/>
  <c r="L17" i="6"/>
  <c r="L16" i="6"/>
  <c r="L15" i="6"/>
  <c r="L14" i="6"/>
  <c r="U14" i="6" s="1"/>
  <c r="L13" i="6"/>
  <c r="L12" i="6"/>
  <c r="L11" i="6"/>
  <c r="L10" i="6"/>
  <c r="L9" i="6"/>
  <c r="L8" i="6"/>
  <c r="L7" i="6"/>
  <c r="L6" i="6"/>
  <c r="L5" i="6"/>
  <c r="L4" i="6"/>
  <c r="M54" i="6"/>
  <c r="M53" i="6"/>
  <c r="M52" i="6"/>
  <c r="M51" i="6"/>
  <c r="M50" i="6"/>
  <c r="M49" i="6"/>
  <c r="M48" i="6"/>
  <c r="M47" i="6"/>
  <c r="M45" i="6"/>
  <c r="M44" i="6"/>
  <c r="M43" i="6"/>
  <c r="M42" i="6"/>
  <c r="M41" i="6"/>
  <c r="M40" i="6"/>
  <c r="U40" i="6" s="1"/>
  <c r="M39" i="6"/>
  <c r="M38" i="6"/>
  <c r="M37" i="6"/>
  <c r="M36" i="6"/>
  <c r="M35" i="6"/>
  <c r="M34" i="6"/>
  <c r="M33" i="6"/>
  <c r="M32" i="6"/>
  <c r="U32" i="6" s="1"/>
  <c r="M31" i="6"/>
  <c r="M30" i="6"/>
  <c r="M29" i="6"/>
  <c r="M28" i="6"/>
  <c r="M27" i="6"/>
  <c r="M26" i="6"/>
  <c r="M25" i="6"/>
  <c r="M23" i="6"/>
  <c r="M22" i="6"/>
  <c r="M21" i="6"/>
  <c r="M20" i="6"/>
  <c r="M19" i="6"/>
  <c r="M18" i="6"/>
  <c r="M17" i="6"/>
  <c r="M16" i="6"/>
  <c r="M15" i="6"/>
  <c r="M14" i="6"/>
  <c r="M13" i="6"/>
  <c r="M12" i="6"/>
  <c r="M11" i="6"/>
  <c r="M10" i="6"/>
  <c r="M9" i="6"/>
  <c r="M8" i="6"/>
  <c r="M7" i="6"/>
  <c r="M56" i="6" s="1"/>
  <c r="M6" i="6"/>
  <c r="M5" i="6"/>
  <c r="M4" i="6"/>
  <c r="N54" i="6"/>
  <c r="N53" i="6"/>
  <c r="N52" i="6"/>
  <c r="N51" i="6"/>
  <c r="N50" i="6"/>
  <c r="N49" i="6"/>
  <c r="N48" i="6"/>
  <c r="N47" i="6"/>
  <c r="N45" i="6"/>
  <c r="N44" i="6"/>
  <c r="N43" i="6"/>
  <c r="N42" i="6"/>
  <c r="N41" i="6"/>
  <c r="N40" i="6"/>
  <c r="N39" i="6"/>
  <c r="N38" i="6"/>
  <c r="N37" i="6"/>
  <c r="N36" i="6"/>
  <c r="N35" i="6"/>
  <c r="N34" i="6"/>
  <c r="N33" i="6"/>
  <c r="N32" i="6"/>
  <c r="N31" i="6"/>
  <c r="N30" i="6"/>
  <c r="N29" i="6"/>
  <c r="N28" i="6"/>
  <c r="N27" i="6"/>
  <c r="N26" i="6"/>
  <c r="N25" i="6"/>
  <c r="N23" i="6"/>
  <c r="N22" i="6"/>
  <c r="N21" i="6"/>
  <c r="N20" i="6"/>
  <c r="N19" i="6"/>
  <c r="N18" i="6"/>
  <c r="N17" i="6"/>
  <c r="N16" i="6"/>
  <c r="N15" i="6"/>
  <c r="N14" i="6"/>
  <c r="N13" i="6"/>
  <c r="N12" i="6"/>
  <c r="N11" i="6"/>
  <c r="N10" i="6"/>
  <c r="N9" i="6"/>
  <c r="N8" i="6"/>
  <c r="N7" i="6"/>
  <c r="N6" i="6"/>
  <c r="N5" i="6"/>
  <c r="N4" i="6"/>
  <c r="N55" i="6" s="1"/>
  <c r="O54" i="6"/>
  <c r="O53" i="6"/>
  <c r="O52" i="6"/>
  <c r="O51" i="6"/>
  <c r="U51" i="6" s="1"/>
  <c r="O50" i="6"/>
  <c r="O49" i="6"/>
  <c r="O48" i="6"/>
  <c r="O47" i="6"/>
  <c r="O45" i="6"/>
  <c r="O44" i="6"/>
  <c r="O43" i="6"/>
  <c r="O42" i="6"/>
  <c r="O41" i="6"/>
  <c r="O40" i="6"/>
  <c r="O39" i="6"/>
  <c r="O38" i="6"/>
  <c r="O37" i="6"/>
  <c r="O36" i="6"/>
  <c r="O35" i="6"/>
  <c r="O34" i="6"/>
  <c r="U34" i="6" s="1"/>
  <c r="O33" i="6"/>
  <c r="O32" i="6"/>
  <c r="O31" i="6"/>
  <c r="O30" i="6"/>
  <c r="O29" i="6"/>
  <c r="O28" i="6"/>
  <c r="O27" i="6"/>
  <c r="O26" i="6"/>
  <c r="O25" i="6"/>
  <c r="O23" i="6"/>
  <c r="O22" i="6"/>
  <c r="O21" i="6"/>
  <c r="O20" i="6"/>
  <c r="O19" i="6"/>
  <c r="O18" i="6"/>
  <c r="O17" i="6"/>
  <c r="Q17" i="6"/>
  <c r="P17" i="6"/>
  <c r="O16" i="6"/>
  <c r="O15" i="6"/>
  <c r="O14" i="6"/>
  <c r="O13" i="6"/>
  <c r="O12" i="6"/>
  <c r="O11" i="6"/>
  <c r="O10" i="6"/>
  <c r="O9" i="6"/>
  <c r="O8" i="6"/>
  <c r="O7" i="6"/>
  <c r="O6" i="6"/>
  <c r="O5" i="6"/>
  <c r="O4" i="6"/>
  <c r="P54" i="6"/>
  <c r="P53" i="6"/>
  <c r="P52" i="6"/>
  <c r="P51" i="6"/>
  <c r="P50" i="6"/>
  <c r="P49" i="6"/>
  <c r="P48" i="6"/>
  <c r="P47" i="6"/>
  <c r="P45" i="6"/>
  <c r="P44" i="6"/>
  <c r="P43" i="6"/>
  <c r="P42" i="6"/>
  <c r="P41" i="6"/>
  <c r="P40" i="6"/>
  <c r="P39" i="6"/>
  <c r="P38" i="6"/>
  <c r="P37" i="6"/>
  <c r="P36" i="6"/>
  <c r="P35" i="6"/>
  <c r="P34" i="6"/>
  <c r="P33" i="6"/>
  <c r="P32" i="6"/>
  <c r="P31" i="6"/>
  <c r="P30" i="6"/>
  <c r="P29" i="6"/>
  <c r="P28" i="6"/>
  <c r="P27" i="6"/>
  <c r="P26" i="6"/>
  <c r="P25" i="6"/>
  <c r="P23" i="6"/>
  <c r="P22" i="6"/>
  <c r="P21" i="6"/>
  <c r="P20" i="6"/>
  <c r="P19" i="6"/>
  <c r="P18" i="6"/>
  <c r="P16" i="6"/>
  <c r="P15" i="6"/>
  <c r="P14" i="6"/>
  <c r="P13" i="6"/>
  <c r="P12" i="6"/>
  <c r="P11" i="6"/>
  <c r="P10" i="6"/>
  <c r="P9" i="6"/>
  <c r="P8" i="6"/>
  <c r="P7" i="6"/>
  <c r="P56" i="6" s="1"/>
  <c r="P6" i="6"/>
  <c r="P5" i="6"/>
  <c r="P4" i="6"/>
  <c r="A1" i="7"/>
  <c r="B1" i="7"/>
  <c r="D1" i="7"/>
  <c r="E1" i="7"/>
  <c r="A2" i="7"/>
  <c r="B2" i="7"/>
  <c r="D2" i="7"/>
  <c r="E2" i="7"/>
  <c r="A5" i="7"/>
  <c r="B5" i="7"/>
  <c r="D3" i="7"/>
  <c r="E3" i="7"/>
  <c r="A3" i="7"/>
  <c r="B3" i="7"/>
  <c r="D4" i="7"/>
  <c r="E4" i="7"/>
  <c r="A4" i="7"/>
  <c r="B4" i="7"/>
  <c r="D5" i="7"/>
  <c r="E5" i="7"/>
  <c r="A6" i="7"/>
  <c r="B6" i="7"/>
  <c r="D13" i="7"/>
  <c r="E13" i="7"/>
  <c r="A7" i="7"/>
  <c r="B7" i="7"/>
  <c r="D6" i="7"/>
  <c r="E6" i="7"/>
  <c r="A8" i="7"/>
  <c r="B8" i="7"/>
  <c r="D7" i="7"/>
  <c r="E7" i="7"/>
  <c r="A9" i="7"/>
  <c r="B9" i="7"/>
  <c r="D14" i="7"/>
  <c r="E14" i="7"/>
  <c r="A10" i="7"/>
  <c r="B10" i="7"/>
  <c r="D8" i="7"/>
  <c r="E8" i="7"/>
  <c r="A11" i="7"/>
  <c r="B11" i="7"/>
  <c r="D15" i="7"/>
  <c r="E15" i="7"/>
  <c r="A12" i="7"/>
  <c r="B12" i="7"/>
  <c r="D22" i="7"/>
  <c r="E22" i="7"/>
  <c r="A13" i="7"/>
  <c r="B13" i="7"/>
  <c r="D9" i="7"/>
  <c r="E9" i="7"/>
  <c r="A14" i="7"/>
  <c r="B14" i="7"/>
  <c r="D16" i="7"/>
  <c r="E16" i="7"/>
  <c r="A15" i="7"/>
  <c r="B15" i="7"/>
  <c r="D23" i="7"/>
  <c r="E23" i="7"/>
  <c r="A16" i="7"/>
  <c r="B16" i="7"/>
  <c r="D17" i="7"/>
  <c r="E17" i="7"/>
  <c r="A17" i="7"/>
  <c r="B17" i="7"/>
  <c r="D10" i="7"/>
  <c r="E10" i="7"/>
  <c r="A24" i="7"/>
  <c r="B24" i="7"/>
  <c r="D11" i="7"/>
  <c r="E11" i="7"/>
  <c r="A18" i="7"/>
  <c r="B18" i="7"/>
  <c r="D18" i="7"/>
  <c r="E18" i="7"/>
  <c r="A19" i="7"/>
  <c r="B19" i="7"/>
  <c r="D19" i="7"/>
  <c r="E19" i="7"/>
  <c r="A20" i="7"/>
  <c r="B20" i="7"/>
  <c r="D20" i="7"/>
  <c r="E20" i="7"/>
  <c r="A21" i="7"/>
  <c r="B21" i="7"/>
  <c r="D12" i="7"/>
  <c r="E12" i="7"/>
  <c r="A22" i="7"/>
  <c r="B22" i="7"/>
  <c r="D24" i="7"/>
  <c r="E24" i="7"/>
  <c r="A23" i="7"/>
  <c r="B23" i="7"/>
  <c r="D21" i="7"/>
  <c r="E21" i="7"/>
  <c r="A25" i="7"/>
  <c r="B25" i="7"/>
  <c r="D25" i="7"/>
  <c r="E25" i="7"/>
  <c r="A26" i="7"/>
  <c r="B26" i="7"/>
  <c r="D26" i="7"/>
  <c r="E26" i="7"/>
  <c r="A27" i="7"/>
  <c r="B27" i="7"/>
  <c r="D27" i="7"/>
  <c r="E27" i="7"/>
  <c r="A28" i="7"/>
  <c r="B28" i="7"/>
  <c r="D28" i="7"/>
  <c r="E28" i="7"/>
  <c r="A29" i="7"/>
  <c r="B29" i="7"/>
  <c r="D29" i="7"/>
  <c r="E29" i="7"/>
  <c r="A33" i="7"/>
  <c r="B33" i="7"/>
  <c r="D31" i="7"/>
  <c r="E31" i="7"/>
  <c r="A30" i="7"/>
  <c r="B30" i="7"/>
  <c r="D32" i="7"/>
  <c r="E32" i="7"/>
  <c r="A42" i="7"/>
  <c r="B42" i="7"/>
  <c r="D33" i="7"/>
  <c r="E33" i="7"/>
  <c r="A34" i="7"/>
  <c r="B34" i="7"/>
  <c r="D34" i="7"/>
  <c r="E34" i="7"/>
  <c r="A35" i="7"/>
  <c r="B35" i="7"/>
  <c r="D35" i="7"/>
  <c r="E35" i="7"/>
  <c r="A36" i="7"/>
  <c r="B36" i="7"/>
  <c r="D36" i="7"/>
  <c r="E36" i="7"/>
  <c r="A43" i="7"/>
  <c r="B43" i="7"/>
  <c r="D30" i="7"/>
  <c r="E30" i="7"/>
  <c r="A44" i="7"/>
  <c r="B44" i="7"/>
  <c r="D37" i="7"/>
  <c r="E37" i="7"/>
  <c r="A37" i="7"/>
  <c r="B37" i="7"/>
  <c r="D38" i="7"/>
  <c r="E38" i="7"/>
  <c r="A31" i="7"/>
  <c r="B31" i="7"/>
  <c r="D39" i="7"/>
  <c r="E39" i="7"/>
  <c r="A38" i="7"/>
  <c r="B38" i="7"/>
  <c r="D40" i="7"/>
  <c r="E40" i="7"/>
  <c r="A45" i="7"/>
  <c r="B45" i="7"/>
  <c r="D41" i="7"/>
  <c r="E41" i="7"/>
  <c r="A32" i="7"/>
  <c r="B32" i="7"/>
  <c r="D42" i="7"/>
  <c r="E42" i="7"/>
  <c r="A39" i="7"/>
  <c r="B39" i="7"/>
  <c r="D43" i="7"/>
  <c r="E43" i="7"/>
  <c r="A46" i="7"/>
  <c r="B46" i="7"/>
  <c r="D44" i="7"/>
  <c r="E44" i="7"/>
  <c r="A40" i="7"/>
  <c r="B40" i="7"/>
  <c r="D45" i="7"/>
  <c r="E45" i="7"/>
  <c r="A47" i="7"/>
  <c r="B47" i="7"/>
  <c r="D46" i="7"/>
  <c r="E46" i="7"/>
  <c r="A48" i="7"/>
  <c r="B48" i="7"/>
  <c r="D47" i="7"/>
  <c r="E47" i="7"/>
  <c r="A41" i="7"/>
  <c r="B41" i="7"/>
  <c r="D48" i="7"/>
  <c r="E48" i="7"/>
  <c r="A49" i="7"/>
  <c r="B49" i="7"/>
  <c r="D50" i="7"/>
  <c r="E50" i="7"/>
  <c r="A50" i="7"/>
  <c r="B50" i="7"/>
  <c r="D51" i="7"/>
  <c r="E51" i="7"/>
  <c r="A51" i="7"/>
  <c r="B51" i="7"/>
  <c r="D49" i="7"/>
  <c r="E49" i="7"/>
  <c r="A52" i="7"/>
  <c r="B52" i="7"/>
  <c r="D52" i="7"/>
  <c r="E52" i="7"/>
  <c r="H4" i="6"/>
  <c r="Q4" i="6"/>
  <c r="H5" i="6"/>
  <c r="Q5" i="6"/>
  <c r="T5" i="6"/>
  <c r="H6" i="6"/>
  <c r="Q6" i="6"/>
  <c r="H7" i="6"/>
  <c r="Q7" i="6"/>
  <c r="T7" i="6"/>
  <c r="H8" i="6"/>
  <c r="Q8" i="6"/>
  <c r="H9" i="6"/>
  <c r="Q9" i="6"/>
  <c r="H10" i="6"/>
  <c r="Q10" i="6"/>
  <c r="H11" i="6"/>
  <c r="Q11" i="6"/>
  <c r="T11" i="6"/>
  <c r="H12" i="6"/>
  <c r="Q12" i="6"/>
  <c r="H13" i="6"/>
  <c r="Q13" i="6"/>
  <c r="T13" i="6"/>
  <c r="H14" i="6"/>
  <c r="Q14" i="6"/>
  <c r="H15" i="6"/>
  <c r="Q15" i="6"/>
  <c r="Q54" i="6"/>
  <c r="Q53" i="6"/>
  <c r="Q52" i="6"/>
  <c r="Q51" i="6"/>
  <c r="Q50" i="6"/>
  <c r="Q49" i="6"/>
  <c r="Q48" i="6"/>
  <c r="Q47" i="6"/>
  <c r="Q45" i="6"/>
  <c r="Q44" i="6"/>
  <c r="Q43" i="6"/>
  <c r="Q42" i="6"/>
  <c r="Q41" i="6"/>
  <c r="Q40" i="6"/>
  <c r="Q39" i="6"/>
  <c r="U39" i="6" s="1"/>
  <c r="Q38" i="6"/>
  <c r="U38" i="6" s="1"/>
  <c r="Q37" i="6"/>
  <c r="Q36" i="6"/>
  <c r="Q35" i="6"/>
  <c r="Q34" i="6"/>
  <c r="Q33" i="6"/>
  <c r="Q32" i="6"/>
  <c r="Q31" i="6"/>
  <c r="Q30" i="6"/>
  <c r="Q29" i="6"/>
  <c r="Q28" i="6"/>
  <c r="Q27" i="6"/>
  <c r="Q26" i="6"/>
  <c r="Q25" i="6"/>
  <c r="Q23" i="6"/>
  <c r="Q22" i="6"/>
  <c r="Q21" i="6"/>
  <c r="Q20" i="6"/>
  <c r="Q19" i="6"/>
  <c r="Q18" i="6"/>
  <c r="Q16" i="6"/>
  <c r="T15" i="6"/>
  <c r="H16" i="6"/>
  <c r="H17" i="6"/>
  <c r="H18" i="6"/>
  <c r="H19" i="6"/>
  <c r="T19" i="6"/>
  <c r="H20" i="6"/>
  <c r="T20" i="6"/>
  <c r="H21" i="6"/>
  <c r="T21" i="6"/>
  <c r="H22" i="6"/>
  <c r="H23" i="6"/>
  <c r="T23" i="6"/>
  <c r="H24" i="6"/>
  <c r="H25" i="6"/>
  <c r="H26" i="6"/>
  <c r="H27" i="6"/>
  <c r="T27" i="6"/>
  <c r="H28" i="6"/>
  <c r="H29" i="6"/>
  <c r="H30" i="6"/>
  <c r="S30" i="6" s="1"/>
  <c r="H31" i="6"/>
  <c r="H32" i="6"/>
  <c r="H33" i="6"/>
  <c r="T33" i="6"/>
  <c r="H34" i="6"/>
  <c r="H35" i="6"/>
  <c r="T35" i="6"/>
  <c r="H36" i="6"/>
  <c r="H37" i="6"/>
  <c r="H38" i="6"/>
  <c r="H39" i="6"/>
  <c r="H40" i="6"/>
  <c r="H41" i="6"/>
  <c r="H42" i="6"/>
  <c r="H43" i="6"/>
  <c r="T43" i="6"/>
  <c r="H44" i="6"/>
  <c r="H45" i="6"/>
  <c r="T45" i="6"/>
  <c r="H46" i="6"/>
  <c r="H47" i="6"/>
  <c r="H48" i="6"/>
  <c r="H49" i="6"/>
  <c r="T49" i="6"/>
  <c r="H50" i="6"/>
  <c r="H51" i="6"/>
  <c r="H52" i="6"/>
  <c r="H53" i="6"/>
  <c r="H54" i="6"/>
  <c r="T47" i="6"/>
  <c r="T31" i="6"/>
  <c r="T53" i="6"/>
  <c r="T41" i="6"/>
  <c r="D55" i="6"/>
  <c r="T39" i="6"/>
  <c r="T51" i="6"/>
  <c r="T4" i="6"/>
  <c r="U15" i="6"/>
  <c r="S12" i="6"/>
  <c r="B55" i="6"/>
  <c r="S18" i="6" l="1"/>
  <c r="U28" i="6"/>
  <c r="S28" i="6"/>
  <c r="U19" i="6"/>
  <c r="U4" i="6"/>
  <c r="S49" i="6"/>
  <c r="U11" i="6"/>
  <c r="R11" i="6" s="1"/>
  <c r="U37" i="6"/>
  <c r="S4" i="6"/>
  <c r="P55" i="6"/>
  <c r="S54" i="6"/>
  <c r="U42" i="6"/>
  <c r="U13" i="6"/>
  <c r="U31" i="6"/>
  <c r="I56" i="6"/>
  <c r="S41" i="6"/>
  <c r="S10" i="6"/>
  <c r="S14" i="6"/>
  <c r="S42" i="6"/>
  <c r="S50" i="6"/>
  <c r="U7" i="6"/>
  <c r="R7" i="6" s="1"/>
  <c r="O56" i="6"/>
  <c r="O55" i="6"/>
  <c r="E55" i="6"/>
  <c r="S46" i="6"/>
  <c r="J56" i="6"/>
  <c r="F55" i="6"/>
  <c r="S6" i="6"/>
  <c r="S26" i="6"/>
  <c r="U54" i="6"/>
  <c r="U44" i="6"/>
  <c r="R14" i="6"/>
  <c r="K56" i="6"/>
  <c r="S34" i="6"/>
  <c r="R34" i="6" s="1"/>
  <c r="S40" i="6"/>
  <c r="R40" i="6" s="1"/>
  <c r="G56" i="6"/>
  <c r="E56" i="6"/>
  <c r="S53" i="6"/>
  <c r="S51" i="6"/>
  <c r="R51" i="6" s="1"/>
  <c r="S48" i="6"/>
  <c r="S44" i="6"/>
  <c r="S43" i="6"/>
  <c r="R43" i="6" s="1"/>
  <c r="S39" i="6"/>
  <c r="R39" i="6" s="1"/>
  <c r="S38" i="6"/>
  <c r="R38" i="6" s="1"/>
  <c r="S31" i="6"/>
  <c r="S22" i="6"/>
  <c r="S19" i="6"/>
  <c r="R19" i="6" s="1"/>
  <c r="U18" i="6"/>
  <c r="U29" i="6"/>
  <c r="U33" i="6"/>
  <c r="U35" i="6"/>
  <c r="R35" i="6" s="1"/>
  <c r="U45" i="6"/>
  <c r="R45" i="6" s="1"/>
  <c r="U48" i="6"/>
  <c r="R48" i="6" s="1"/>
  <c r="U5" i="6"/>
  <c r="M55" i="6"/>
  <c r="B56" i="6"/>
  <c r="K55" i="6"/>
  <c r="S20" i="6"/>
  <c r="R42" i="6"/>
  <c r="R15" i="6"/>
  <c r="I55" i="6"/>
  <c r="S13" i="6"/>
  <c r="R13" i="6" s="1"/>
  <c r="C56" i="6"/>
  <c r="C55" i="6"/>
  <c r="U10" i="6"/>
  <c r="R10" i="6" s="1"/>
  <c r="J55" i="6"/>
  <c r="Q56" i="6"/>
  <c r="L56" i="6"/>
  <c r="L55" i="6"/>
  <c r="U53" i="6"/>
  <c r="F56" i="6"/>
  <c r="R31" i="6"/>
  <c r="H56" i="6"/>
  <c r="U41" i="6"/>
  <c r="R41" i="6" s="1"/>
  <c r="U50" i="6"/>
  <c r="R50" i="6" s="1"/>
  <c r="U23" i="6"/>
  <c r="R23" i="6" s="1"/>
  <c r="U47" i="6"/>
  <c r="N56" i="6"/>
  <c r="U22" i="6"/>
  <c r="U26" i="6"/>
  <c r="U36" i="6"/>
  <c r="U49" i="6"/>
  <c r="R49" i="6" s="1"/>
  <c r="U20" i="6"/>
  <c r="U46" i="6"/>
  <c r="U9" i="6"/>
  <c r="S21" i="6"/>
  <c r="S29" i="6"/>
  <c r="R29" i="6" s="1"/>
  <c r="S24" i="6"/>
  <c r="S17" i="6"/>
  <c r="S27" i="6"/>
  <c r="R27" i="6" s="1"/>
  <c r="S33" i="6"/>
  <c r="S47" i="6"/>
  <c r="S9" i="6"/>
  <c r="R44" i="6"/>
  <c r="U16" i="6"/>
  <c r="U25" i="6"/>
  <c r="U52" i="6"/>
  <c r="U17" i="6"/>
  <c r="R17" i="6" s="1"/>
  <c r="U8" i="6"/>
  <c r="R8" i="6" s="1"/>
  <c r="U21" i="6"/>
  <c r="U30" i="6"/>
  <c r="R30" i="6" s="1"/>
  <c r="U6" i="6"/>
  <c r="R6" i="6" s="1"/>
  <c r="U12" i="6"/>
  <c r="R12" i="6" s="1"/>
  <c r="U24" i="6"/>
  <c r="S16" i="6"/>
  <c r="S52" i="6"/>
  <c r="R52" i="6" s="1"/>
  <c r="S25" i="6"/>
  <c r="S37" i="6"/>
  <c r="R37" i="6" s="1"/>
  <c r="S36" i="6"/>
  <c r="S32" i="6"/>
  <c r="R32" i="6" s="1"/>
  <c r="H55" i="6"/>
  <c r="S5" i="6"/>
  <c r="Q55" i="6"/>
  <c r="R9" i="6"/>
  <c r="R16" i="6"/>
  <c r="R18" i="6" l="1"/>
  <c r="R4" i="6"/>
  <c r="R28" i="6"/>
  <c r="R25" i="6"/>
  <c r="R54" i="6"/>
  <c r="R47" i="6"/>
  <c r="R26" i="6"/>
  <c r="R46" i="6"/>
  <c r="R5" i="6"/>
  <c r="R33" i="6"/>
  <c r="R20" i="6"/>
  <c r="R22" i="6"/>
  <c r="R53" i="6"/>
  <c r="R36" i="6"/>
  <c r="R24" i="6"/>
  <c r="R21" i="6"/>
  <c r="R55" i="6" l="1"/>
  <c r="R56" i="6" s="1"/>
</calcChain>
</file>

<file path=xl/comments1.xml><?xml version="1.0" encoding="utf-8"?>
<comments xmlns="http://schemas.openxmlformats.org/spreadsheetml/2006/main">
  <authors>
    <author>Thomas D. Nail</author>
    <author>brule</author>
    <author>brian.tooley</author>
  </authors>
  <commentList>
    <comment ref="D5" authorId="0">
      <text>
        <r>
          <rPr>
            <sz val="8"/>
            <color indexed="81"/>
            <rFont val="Tahoma"/>
            <family val="2"/>
          </rPr>
          <t>How long before the ticket expires or needs to be renewed.</t>
        </r>
      </text>
    </comment>
    <comment ref="E5" authorId="0">
      <text>
        <r>
          <rPr>
            <sz val="8"/>
            <color indexed="81"/>
            <rFont val="Tahoma"/>
            <family val="2"/>
          </rPr>
          <t>Is white-lining (marking the proposed excavation site with white paint or flags) required by the excavator?</t>
        </r>
      </text>
    </comment>
    <comment ref="F5" authorId="0">
      <text>
        <r>
          <rPr>
            <sz val="8"/>
            <color indexed="81"/>
            <rFont val="Tahoma"/>
            <family val="2"/>
          </rPr>
          <t>The horizontal distance specified on either side of a facility in which extra precautions are required (a.k.a. approximate location, etc).</t>
        </r>
      </text>
    </comment>
    <comment ref="M5" authorId="0">
      <text>
        <r>
          <rPr>
            <sz val="8"/>
            <color indexed="81"/>
            <rFont val="Tahoma"/>
            <family val="2"/>
          </rPr>
          <t>Is a separate locate request required for each excavator?</t>
        </r>
      </text>
    </comment>
    <comment ref="N5" authorId="1">
      <text>
        <r>
          <rPr>
            <sz val="8"/>
            <color indexed="81"/>
            <rFont val="Tahoma"/>
            <family val="2"/>
          </rPr>
          <t xml:space="preserve">Damage is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text>
    </comment>
    <comment ref="P5" authorId="1">
      <text>
        <r>
          <rPr>
            <sz val="8"/>
            <color indexed="81"/>
            <rFont val="Tahoma"/>
            <family val="2"/>
          </rPr>
          <t xml:space="preserve">Damage is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text>
    </comment>
    <comment ref="Q5" authorId="0">
      <text>
        <r>
          <rPr>
            <sz val="8"/>
            <color indexed="81"/>
            <rFont val="Tahoma"/>
            <family val="2"/>
          </rPr>
          <t>Are there entities that are exempt from Excavator Notice requirements?</t>
        </r>
      </text>
    </comment>
    <comment ref="AN5" authorId="0">
      <text>
        <r>
          <rPr>
            <sz val="8"/>
            <color indexed="81"/>
            <rFont val="Tahoma"/>
            <family val="2"/>
          </rPr>
          <t>Is the owner/operator required to respond to a design request?</t>
        </r>
      </text>
    </comment>
    <comment ref="AO5" authorId="0">
      <text>
        <r>
          <rPr>
            <sz val="8"/>
            <color indexed="81"/>
            <rFont val="Tahoma"/>
            <family val="2"/>
          </rPr>
          <t>Are all owner/operators of underground utilities required to be a member of the One-Call Notification Center?</t>
        </r>
      </text>
    </comment>
    <comment ref="AT5" authorId="0">
      <text>
        <r>
          <rPr>
            <sz val="8"/>
            <color indexed="81"/>
            <rFont val="Tahoma"/>
            <family val="2"/>
          </rPr>
          <t>Are penalties and or fines specified for violations of the law by excavators?</t>
        </r>
      </text>
    </comment>
    <comment ref="AV5" authorId="0">
      <text>
        <r>
          <rPr>
            <sz val="8"/>
            <color indexed="81"/>
            <rFont val="Tahoma"/>
            <family val="2"/>
          </rPr>
          <t>Are penalties and or fines specified for violations of the law by excavators?</t>
        </r>
      </text>
    </comment>
    <comment ref="AX5" authorId="0">
      <text>
        <r>
          <rPr>
            <sz val="8"/>
            <color indexed="81"/>
            <rFont val="Tahoma"/>
            <family val="2"/>
          </rPr>
          <t>Are penalties and or fines specified for violations of the law by operators?</t>
        </r>
      </text>
    </comment>
    <comment ref="BA5" authorId="0">
      <text>
        <r>
          <rPr>
            <sz val="8"/>
            <color indexed="81"/>
            <rFont val="Tahoma"/>
            <family val="2"/>
          </rPr>
          <t>Is there a specified entity to enforce the law?</t>
        </r>
      </text>
    </comment>
    <comment ref="BC5" authorId="0">
      <text>
        <r>
          <rPr>
            <sz val="8"/>
            <color indexed="81"/>
            <rFont val="Tahoma"/>
            <family val="2"/>
          </rPr>
          <t>Is reporting of ALL underground damages required by ALL owner/operators?</t>
        </r>
      </text>
    </comment>
    <comment ref="BD5" authorId="0">
      <text>
        <r>
          <rPr>
            <sz val="8"/>
            <color indexed="81"/>
            <rFont val="Tahoma"/>
            <family val="2"/>
          </rPr>
          <t>Is reporting of ALL underground damages required by ALL excavators?</t>
        </r>
      </text>
    </comment>
    <comment ref="AX28" authorId="0">
      <text>
        <r>
          <rPr>
            <sz val="8"/>
            <color indexed="81"/>
            <rFont val="Tahoma"/>
            <family val="2"/>
          </rPr>
          <t>Up to a maximum of $5,000 per violation, injunctive relief as the court consider necessary or appropriate. Maybe enjoined from work in state only if the damage occurred on more than 3 occasions.</t>
        </r>
      </text>
    </comment>
    <comment ref="AX33" authorId="0">
      <text>
        <r>
          <rPr>
            <sz val="8"/>
            <color indexed="81"/>
            <rFont val="Tahoma"/>
            <family val="2"/>
          </rPr>
          <t>Gas and hazardous liquids $10,000 per day maximum $500,000 , others $500 per day maximum of $5,000</t>
        </r>
      </text>
    </comment>
    <comment ref="BC35" authorId="0">
      <text>
        <r>
          <rPr>
            <sz val="8"/>
            <color indexed="81"/>
            <rFont val="Tahoma"/>
            <family val="2"/>
          </rPr>
          <t>Each operator shall file monthly, including any month in which there are no violations to report, with the commission, on or before the 15 th day of the following month, written reports of probable violations of PUC 800, damage to underground
facilities, or both.</t>
        </r>
      </text>
    </comment>
    <comment ref="BA36" authorId="0">
      <text>
        <r>
          <rPr>
            <sz val="8"/>
            <color indexed="81"/>
            <rFont val="Tahoma"/>
            <family val="2"/>
          </rPr>
          <t>Superior Court</t>
        </r>
      </text>
    </comment>
    <comment ref="BC36" authorId="0">
      <text>
        <r>
          <rPr>
            <sz val="8"/>
            <color indexed="81"/>
            <rFont val="Tahoma"/>
            <family val="2"/>
          </rPr>
          <t>An operator shall maintain a record of all damage to its underground facilities, including all damage reported by an excavator pursuant to subsection e. of section 10 of this act. An operator shall provide an updated copy of this record to the board on a quarterly basis.</t>
        </r>
      </text>
    </comment>
    <comment ref="AX37" authorId="2">
      <text>
        <r>
          <rPr>
            <sz val="8"/>
            <color indexed="81"/>
            <rFont val="Tahoma"/>
            <family val="2"/>
          </rPr>
          <t>Up to $5K 1st offense; up to $25K each subsequent offense All penalties collected go to state general fund</t>
        </r>
      </text>
    </comment>
  </commentList>
</comments>
</file>

<file path=xl/comments2.xml><?xml version="1.0" encoding="utf-8"?>
<comments xmlns="http://schemas.openxmlformats.org/spreadsheetml/2006/main">
  <authors>
    <author>brule</author>
  </authors>
  <commentList>
    <comment ref="B2" authorId="0">
      <text>
        <r>
          <rPr>
            <u/>
            <sz val="8"/>
            <color indexed="81"/>
            <rFont val="Tahoma"/>
            <family val="2"/>
          </rPr>
          <t>See</t>
        </r>
        <r>
          <rPr>
            <sz val="8"/>
            <color indexed="81"/>
            <rFont val="Tahoma"/>
            <family val="2"/>
          </rPr>
          <t xml:space="preserve"> CGA Appendix A: Definitions.</t>
        </r>
      </text>
    </comment>
    <comment ref="B3" authorId="0">
      <text>
        <r>
          <rPr>
            <u/>
            <sz val="8"/>
            <color indexed="81"/>
            <rFont val="Tahoma"/>
            <family val="2"/>
          </rPr>
          <t>See</t>
        </r>
        <r>
          <rPr>
            <sz val="8"/>
            <color indexed="81"/>
            <rFont val="Tahoma"/>
            <family val="2"/>
          </rPr>
          <t xml:space="preserve"> CGA Appendix A: Definitions.</t>
        </r>
      </text>
    </comment>
  </commentList>
</comments>
</file>

<file path=xl/sharedStrings.xml><?xml version="1.0" encoding="utf-8"?>
<sst xmlns="http://schemas.openxmlformats.org/spreadsheetml/2006/main" count="3528" uniqueCount="1145">
  <si>
    <t xml:space="preserve">Statute / Act   </t>
  </si>
  <si>
    <t>http://www.iowaonecall.com/</t>
  </si>
  <si>
    <t>http://www.laonecall.com/</t>
  </si>
  <si>
    <t>Nev. Admin. Code §§455.010 to -.170</t>
  </si>
  <si>
    <t>PUC or AG may enjoin excavation which poses danger of death or serious physical harm or property damage</t>
  </si>
  <si>
    <t>Several regulations set to expire on 2/12/2016</t>
  </si>
  <si>
    <t>http://www.callokie.com</t>
  </si>
  <si>
    <t>Act expires 12/31/2016; incorporates CGA Best Practices and HDD Consortium good practices by reference.  Ticket life - If the excavator removes its equipment and vacates a worksite for more than two business days, he shall renotify the One Call System unless other arrangements have been made with facility owners.  Sewer laterals - Operator may locate sewer laterals "as a helpful guide to the excavator or owner" but locating sewer laterals will not impose liability on operator.   Enforcement - Department of Labor and Industry is primary enforcement agency.</t>
  </si>
  <si>
    <t>http://www.sdonecall.com</t>
  </si>
  <si>
    <t>http://www.callbeforeyoudig.org</t>
  </si>
  <si>
    <t>Arizona's Damage Prevention Statute, Ariz. Rev. Stat. § 40-360.21 to .32</t>
  </si>
  <si>
    <t>Underground Utility Damage Prevention, Guam Code §§ 71101-71110</t>
  </si>
  <si>
    <t>Del. Code Ann. title 26, §§ 801 to 813 Underground Utility Damage Prevention and Safety Act</t>
  </si>
  <si>
    <t>Haw. Rev. Stat. §§ 269E-1 to -17, One Call Center; Advance Warning to Excavators</t>
  </si>
  <si>
    <t>Idaho Code Ann. §§ 55-2201 to -2210, Underground Facilities Damage Prevention</t>
  </si>
  <si>
    <t>Mo. Rev. Stat. §§ 319.010 - 319.050, Underground Facility Safety and Damage Prevention Act</t>
  </si>
  <si>
    <t>Ala. Code §§ 37-15-1 - 37-15-11, Notification of Excavation or Demolition Operations</t>
  </si>
  <si>
    <t>Fla. Stat. §§ 556.101 - 556.116, Underground Facility Damage Prevention and Safety</t>
  </si>
  <si>
    <t>Miss. Code Ann. §§ 77-13-1 - 77-13-23, Title 77 Public Utilities and Carriers, Ch. 13 Regulation of Excavations Near Underground Utility Facilities</t>
  </si>
  <si>
    <t xml:space="preserve">Neither the NTDPC, its members, its associate members, its sponsors, nor its counsel shall be liable for any errors, inaccuracies or delays in the information and content contained in this One-Call Summary, or for any actions taken in reliance thereon.  THE NTDPC EXPRESSLY DISCLAIMS ALL WARRANTIES, EXPRESSED OR IMPLIED, AS TO THE ACCURACY OF ANY THE INFORMATION OR CONTENT PROVIDED, OR AS TO THE FITNESS OF THE INFORMATION OR CONTENT FOR ANY PURPOSE. </t>
  </si>
  <si>
    <t>Guam does not have a One-Call Center</t>
  </si>
  <si>
    <t>Title 83, Illinois Administrative Code, Part 265, Protection of Underground Utility Facilities</t>
  </si>
  <si>
    <t>Louisiana Department of Public Safety and Corrections or any local law enforcement agency.</t>
  </si>
  <si>
    <t>Puerto Rico</t>
  </si>
  <si>
    <t>http://www.azbluestake.com</t>
  </si>
  <si>
    <t>"The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(c) of Code Section 25-9-8 or reasonable care in accordance with other provi-sions of this chapter. Any such recommendations relating to a local governing authority shall comply with the provisions of paragraph (2) of this subsection. Any proceeding or civil penalty undertaken pursuant to this Code section shall neither prevent nor preempt the right of any party to obtain civil damages for personal injury or property damage in private causes of action except as otherwise provided in this chapter."</t>
  </si>
  <si>
    <t>No One Call Center</t>
  </si>
  <si>
    <t>Guam</t>
  </si>
  <si>
    <t xml:space="preserve">Although the NTDPC makes reasonable efforts to obtain reliable information and content from third parties, the NTDPC does not guarantee the accuracy of or endorse the views or opinions given by any third party content provider.  This site may point to other Internet sites that may be of interest to you, however the NTDPC does not endorse or take responsibility for the content on such other sites. </t>
  </si>
  <si>
    <t xml:space="preserve">                                                                                                                                                                         Whilst the NTDPC has made reasonable efforts to ensure that the information provided by the NTDPC in the One-Call Summary is accurate and up to date, it reserves the right to make corrections and does not warrant that it is accurate or complete.  Laws, statutes, and regulations will change with time.  The NTDPC hereby disclaims all liability to the maximum extent permitted by law in relation to the One-Call Summary and does not give any warranties (including any statutory ones) in relation to the One-Call Summary.  This is a free service and therefore you agree by accessing the One-Call Summary that this disclaimer is reasonable.  </t>
  </si>
  <si>
    <t xml:space="preserve">                                                                                                                                                                         Any copying, redistribution or republication of the One-Call Summary, or the content thereof, for commercial gain is strictly prohibited. </t>
  </si>
  <si>
    <t>Nev. Rev. Stat. §§ 455.080 to -.180 Excavations and High-Voltage Lines</t>
  </si>
  <si>
    <t>Mandatory Reporting by Utility Owners to State Entity or Department</t>
  </si>
  <si>
    <t>Mandatory Reporting by Excavators to State Entity or Department</t>
  </si>
  <si>
    <t>Mandatory Reporting to State Entity or Department (Gas Only)</t>
  </si>
  <si>
    <r>
      <t xml:space="preserve">Mandatory Reporting (Gas Only) – </t>
    </r>
    <r>
      <rPr>
        <sz val="10"/>
        <rFont val="Arial"/>
        <family val="2"/>
      </rPr>
      <t>Is reporting of damage to an underground natural gas and/or hazardous liquids facility to a state entity or department required of excavators and/or underground facility owner/operators?</t>
    </r>
  </si>
  <si>
    <t>Not addressed.</t>
  </si>
  <si>
    <r>
      <t xml:space="preserve">Abandoned Facility - </t>
    </r>
    <r>
      <rPr>
        <sz val="10"/>
        <rFont val="Arial"/>
        <family val="2"/>
      </rPr>
      <t>Any underground or submerged line or facility no longer in use.</t>
    </r>
  </si>
  <si>
    <t>Minimum Standards for Locator Qualifications</t>
  </si>
  <si>
    <t xml:space="preserve">One-Call Law Addresses Board Make-Up </t>
  </si>
  <si>
    <t>One-Call Law Addresses Board Make-Up</t>
  </si>
  <si>
    <t>Penalties / Fines Other</t>
  </si>
  <si>
    <t>Administrative Rules / Regulations</t>
  </si>
  <si>
    <t>One-Call Law Designates Separate Body to Advise Enforcement Authority</t>
  </si>
  <si>
    <t>New Facilities Must Be Locatable</t>
  </si>
  <si>
    <r>
      <t xml:space="preserve">Locatable - </t>
    </r>
    <r>
      <rPr>
        <sz val="10"/>
        <rFont val="Arial"/>
        <family val="2"/>
      </rPr>
      <t>Can the approximate location of the facility be determined by electronic means?</t>
    </r>
  </si>
  <si>
    <r>
      <t xml:space="preserve">Separate Body - </t>
    </r>
    <r>
      <rPr>
        <sz val="10"/>
        <rFont val="Arial"/>
        <family val="2"/>
      </rPr>
      <t>Does the law designate a separate body that impartially adjudicates alleged violations in a structured review process?</t>
    </r>
  </si>
  <si>
    <t>Added changes to MA, MS, NJ, NY, OK, PA, TX</t>
  </si>
  <si>
    <t>Operator Requirements</t>
  </si>
  <si>
    <t>Changed heading of column F adding non-invasive &amp; added Associate Rules &amp; Regs.</t>
  </si>
  <si>
    <t>Special Digging Requirements within Tolerance Zone</t>
  </si>
  <si>
    <t>Hand Dig / Vacuum Excavate within Tolerance Zone</t>
  </si>
  <si>
    <t>Call 911 if Hazardous Materials Released</t>
  </si>
  <si>
    <t>Excavators</t>
  </si>
  <si>
    <t>Operators</t>
  </si>
  <si>
    <t>Added changes to AR, CT, DC, DE, LA, MD</t>
  </si>
  <si>
    <t>Positive Response - Automated</t>
  </si>
  <si>
    <t>Operator Must Provide One-Call Center with Information Re Locations of Buried Facilities</t>
  </si>
  <si>
    <t>Operator Must Provide Updated Information Re Locations of Buried Facilities</t>
  </si>
  <si>
    <t>PHMSA State One-Call Law Summary</t>
  </si>
  <si>
    <t>Added changes to MO, IN, IL, KS, KY, TN, CO, UT, NM, AZ, NV, NE, WY, CA, WA, OR, ID, MT, AK, IA, MN, ND, SD, WI, MI, OH</t>
  </si>
  <si>
    <t>Added changes to HI</t>
  </si>
  <si>
    <t>Not addressed</t>
  </si>
  <si>
    <t>Verified entries and abridged definitions</t>
  </si>
  <si>
    <t xml:space="preserve"> Excavator Requirements</t>
  </si>
  <si>
    <t>STATE</t>
  </si>
  <si>
    <t>Positive Response</t>
  </si>
  <si>
    <t>Alabama</t>
  </si>
  <si>
    <t>Alaska</t>
  </si>
  <si>
    <t>Arizona</t>
  </si>
  <si>
    <t>Arkansas</t>
  </si>
  <si>
    <t>California</t>
  </si>
  <si>
    <t>Colorado</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</si>
  <si>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</si>
  <si>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</si>
  <si>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</si>
  <si>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</si>
  <si>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</si>
  <si>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</si>
  <si>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</si>
  <si>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</si>
  <si>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</si>
  <si>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</si>
  <si>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</si>
  <si>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</si>
  <si>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</si>
  <si>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</si>
  <si>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</si>
  <si>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</si>
  <si>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</si>
  <si>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</si>
  <si>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</si>
  <si>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</si>
  <si>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</si>
  <si>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</si>
  <si>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</si>
  <si>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</si>
  <si>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Ohio</t>
  </si>
  <si>
    <t>Oklahoma</t>
  </si>
  <si>
    <t>Oregon</t>
  </si>
  <si>
    <t>Rhode Island</t>
  </si>
  <si>
    <t>Tennessee</t>
  </si>
  <si>
    <t>Texas</t>
  </si>
  <si>
    <t>Utah</t>
  </si>
  <si>
    <t>Vermont</t>
  </si>
  <si>
    <t>Virginia</t>
  </si>
  <si>
    <t>Washington</t>
  </si>
  <si>
    <t>Wisconsin</t>
  </si>
  <si>
    <t>Wyoming</t>
  </si>
  <si>
    <t>18"</t>
  </si>
  <si>
    <t>24"</t>
  </si>
  <si>
    <t>Excavator Notice</t>
  </si>
  <si>
    <t>Operator Response</t>
  </si>
  <si>
    <t>Tolerance Zone</t>
  </si>
  <si>
    <t>Attorney's Fees</t>
  </si>
  <si>
    <t>Yes</t>
  </si>
  <si>
    <t>Exemptions</t>
  </si>
  <si>
    <t>Enforcement Agency</t>
  </si>
  <si>
    <t>NTDPC State One-Call Law Summary</t>
  </si>
  <si>
    <t>No</t>
  </si>
  <si>
    <t>Pennsylvania</t>
  </si>
  <si>
    <t>Total Score</t>
  </si>
  <si>
    <t>Mandatory Participation</t>
  </si>
  <si>
    <t>Non-Delegable Duty</t>
  </si>
  <si>
    <t>Design Request</t>
  </si>
  <si>
    <t>30"</t>
  </si>
  <si>
    <t>Mandatory Reporting</t>
  </si>
  <si>
    <t>Notes</t>
  </si>
  <si>
    <t>Testing Updates &amp; guideline sort</t>
  </si>
  <si>
    <t>Added Formulas to Column B on Scorecard &amp; Scorecard Hide</t>
  </si>
  <si>
    <t>West Virginia</t>
  </si>
  <si>
    <t>Emergency Clause Definition</t>
  </si>
  <si>
    <t>South Carolina</t>
  </si>
  <si>
    <t>South Dakota</t>
  </si>
  <si>
    <t>North Carolina</t>
  </si>
  <si>
    <t>North Dakota</t>
  </si>
  <si>
    <t>Date of Last Revision</t>
  </si>
  <si>
    <t>Preserve / Maintain Marks Required</t>
  </si>
  <si>
    <t>Mandatory Membership</t>
  </si>
  <si>
    <t>Georgia Public Service Commission</t>
  </si>
  <si>
    <t>Hawaii Public Utilities Commission</t>
  </si>
  <si>
    <t>Prosecuting Attorney in the county where the violation occurred</t>
  </si>
  <si>
    <t>Illinois Commerce Commission</t>
  </si>
  <si>
    <t>Indiana Utility Regulatory Commission</t>
  </si>
  <si>
    <t>Maine Public Utilities Commission</t>
  </si>
  <si>
    <t>Maryland Underground Facilities Damage Prevention Authority</t>
  </si>
  <si>
    <t>New Jersey Board of Public Utilities</t>
  </si>
  <si>
    <t>Oregon Public Utility Commission</t>
  </si>
  <si>
    <t>Vermont Public Service Board</t>
  </si>
  <si>
    <t>Attorney General</t>
  </si>
  <si>
    <t>3 consecutive weeks</t>
  </si>
  <si>
    <t xml:space="preserve">220 Ill. Comp. Stat. §§ 50/1 to /14 Illinois Underground Utilities Facilities Damage Prevention Act </t>
  </si>
  <si>
    <t>Ind. Code §§ 8-1-26-1 to -22 Damage to Underground Facilities</t>
  </si>
  <si>
    <t>www.iupps.org</t>
  </si>
  <si>
    <t>http://www.akonecall.com/</t>
  </si>
  <si>
    <t>http://www.arkonecall.com/</t>
  </si>
  <si>
    <t>http://www.usanorth.org/</t>
  </si>
  <si>
    <t>http://www.missutility.net/</t>
  </si>
  <si>
    <t>http://www.gaupc.com/</t>
  </si>
  <si>
    <t>http://www.kansasonecall.com/</t>
  </si>
  <si>
    <t>http://www.digsafe.com/</t>
  </si>
  <si>
    <t>http://www.gopherstateonecall.org/</t>
  </si>
  <si>
    <t>http://www.ms1call.org/</t>
  </si>
  <si>
    <t>http://www.mo1call.com/</t>
  </si>
  <si>
    <t>http://www.callbeforeyoudig.org/</t>
  </si>
  <si>
    <t>http://www.ne-diggers.com/</t>
  </si>
  <si>
    <t>http://www.nj1-call.org/</t>
  </si>
  <si>
    <t>http://www.nmonecall.org/</t>
  </si>
  <si>
    <t xml:space="preserve">No </t>
  </si>
  <si>
    <t>http://www.diggershotline.com/</t>
  </si>
  <si>
    <t>http://www.onecallofwyoming.com</t>
  </si>
  <si>
    <t>White-Line Required</t>
  </si>
  <si>
    <t>Hand-Dig / Soft Excavate Required</t>
  </si>
  <si>
    <t>New York</t>
  </si>
  <si>
    <t>State Scorecard to NTDPC Model</t>
  </si>
  <si>
    <t>Washington DC</t>
  </si>
  <si>
    <t>Penalties / Fines ≥ NTDPC Model</t>
  </si>
  <si>
    <t>True Count</t>
  </si>
  <si>
    <t>Monitor Back Ream Required</t>
  </si>
  <si>
    <t>False Count</t>
  </si>
  <si>
    <r>
      <t xml:space="preserve">Non-Delegable Duty – </t>
    </r>
    <r>
      <rPr>
        <sz val="10"/>
        <rFont val="Arial"/>
        <family val="2"/>
      </rPr>
      <t>Is a separate locate request required for each excavator?</t>
    </r>
  </si>
  <si>
    <r>
      <t xml:space="preserve">Tolerance Zone – </t>
    </r>
    <r>
      <rPr>
        <sz val="10"/>
        <rFont val="Arial"/>
        <family val="2"/>
      </rPr>
      <t>The horizontal distance specified on either side of a facility in which extra precautions are required (a.k.a. approximate location, etc).</t>
    </r>
  </si>
  <si>
    <r>
      <t>Emergency Clause –</t>
    </r>
    <r>
      <rPr>
        <sz val="10"/>
        <rFont val="Arial"/>
        <family val="2"/>
      </rPr>
      <t xml:space="preserve"> Is there an emergency clause (e.g. allowing excavation prior to locating)?</t>
    </r>
  </si>
  <si>
    <r>
      <t xml:space="preserve">Penalties / Fines – </t>
    </r>
    <r>
      <rPr>
        <sz val="10"/>
        <rFont val="Arial"/>
        <family val="2"/>
      </rPr>
      <t>Are penalties and or fines specified for violations of the law?</t>
    </r>
  </si>
  <si>
    <r>
      <t>Enforcement Agency –</t>
    </r>
    <r>
      <rPr>
        <sz val="10"/>
        <rFont val="Arial"/>
        <family val="2"/>
      </rPr>
      <t xml:space="preserve"> Is there a specified entity to enforce the law?</t>
    </r>
  </si>
  <si>
    <r>
      <t xml:space="preserve">Mandatory Reporting (Excavators)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excavators?</t>
    </r>
  </si>
  <si>
    <t>http://www.kentucky811.org</t>
  </si>
  <si>
    <t xml:space="preserve">No
</t>
  </si>
  <si>
    <t xml:space="preserve"> Not addressed</t>
  </si>
  <si>
    <t>http://www.oups.org/</t>
  </si>
  <si>
    <r>
      <t xml:space="preserve">Damage Investigation - </t>
    </r>
    <r>
      <rPr>
        <sz val="10"/>
        <rFont val="Arial"/>
        <family val="2"/>
      </rPr>
      <t>Is an enforcement authority responsible for investigating all reported damages?</t>
    </r>
  </si>
  <si>
    <t>Damage Investigation Required by Enforcement Authority</t>
  </si>
  <si>
    <t>http://www.sc1pups.org/</t>
  </si>
  <si>
    <t>http://www.tnonecall.com/</t>
  </si>
  <si>
    <t>http://www.bluestakes.org/</t>
  </si>
  <si>
    <t>http://www.missutilityofvirginia.com/</t>
  </si>
  <si>
    <t>Change the definition of PR on the summary page as follows: Positive Response – Is a definitive response (e.g.: telephone call, fax, email, etc) regarding the status of the locate request required by the owner/operator after its internal processing of the locate request?</t>
  </si>
  <si>
    <t>Under penalties / fines, added the flowing in the CGA cell: Yes, 7-3</t>
  </si>
  <si>
    <t>Fixed formula on master tab for enforcement agency</t>
  </si>
  <si>
    <t>Fixed comments that had gotten misaligned</t>
  </si>
  <si>
    <t>SC Mandatory Participation changed to yes</t>
  </si>
  <si>
    <t>On charts, revise 1st issue to remove “NTDPC Model”</t>
  </si>
  <si>
    <t>Fixed some incorrect passwords</t>
  </si>
  <si>
    <t>Under the column of Bill Name, made the bill’s name be a hyper link to the specific statute itself</t>
  </si>
  <si>
    <t>(Specific Language)</t>
  </si>
  <si>
    <t>Ran update macro to fix sort problem.</t>
  </si>
  <si>
    <r>
      <t xml:space="preserve">Ticket Life - </t>
    </r>
    <r>
      <rPr>
        <sz val="10"/>
        <rFont val="Arial"/>
        <family val="2"/>
      </rPr>
      <t>Time period for which a locate ticket is valid.  This time period begins on the ‘dig date’ shown on the ticket, which is typically 48 hours or two full business days after receipt of the proposed excavation notice.  This time period ends after the time specified by state law has elapsed.</t>
    </r>
  </si>
  <si>
    <t>Fixed calculation errors</t>
  </si>
  <si>
    <t>(Yes / No)</t>
  </si>
  <si>
    <t>Excavator Notice to One Call Required</t>
  </si>
  <si>
    <t>Notify One Call Center of Damage Required</t>
  </si>
  <si>
    <t>Notify Operator of Damage Required</t>
  </si>
  <si>
    <t>Positive Response Required - Contact Excavator</t>
  </si>
  <si>
    <t>Positive Response Required - Contact One Call Center</t>
  </si>
  <si>
    <t>Positive Response Required - Marking Constitutes Positive Response</t>
  </si>
  <si>
    <r>
      <t xml:space="preserve">Owner/Operator - </t>
    </r>
    <r>
      <rPr>
        <sz val="10"/>
        <rFont val="Arial"/>
        <family val="2"/>
      </rPr>
      <t>a person who owns, operates or controls an underground or submerged line or facility such as fiber, electric, water, phone, sewer lines, gas/pipelines, and natural gas and/or hazardous materials pipelines.</t>
    </r>
  </si>
  <si>
    <r>
      <t xml:space="preserve">Underground Facility - </t>
    </r>
    <r>
      <rPr>
        <sz val="10"/>
        <rFont val="Arial"/>
        <family val="2"/>
      </rPr>
      <t>An underground or submerged line or facility, including fiber, electric, water, phone, sewer lines, gas/pipelines, and natural gas and/or hazardous materials pipelines.</t>
    </r>
  </si>
  <si>
    <r>
      <t>Positive Response (One-Call Center) –</t>
    </r>
    <r>
      <rPr>
        <sz val="10"/>
        <rFont val="Arial"/>
        <family val="2"/>
      </rPr>
      <t xml:space="preserve"> Is a communication made to the excavator by the One Call Center, prior to excavation, to ensure that all contacted owner/operators have located their underground facilities and have appropriately marked any potential conflicts within areas of planned excavation?
</t>
    </r>
  </si>
  <si>
    <r>
      <t xml:space="preserve">Positive Response (Excavator) – </t>
    </r>
    <r>
      <rPr>
        <sz val="10"/>
        <rFont val="Arial"/>
        <family val="2"/>
      </rPr>
      <t xml:space="preserve">Is a communication made to the excavator by each owner/operator, prior to excavation, to ensure that the contacted owner/operator has located its underground facilities and has appropriately marked any potential conflicts within areas of planned excavation?
</t>
    </r>
  </si>
  <si>
    <t>Call Again If No Response from Operator Or Signs Of Unmarked Facilities</t>
  </si>
  <si>
    <t>Re-Notification Required</t>
  </si>
  <si>
    <r>
      <t>Call Again If No Response -</t>
    </r>
    <r>
      <rPr>
        <sz val="10"/>
        <rFont val="Arial"/>
        <family val="2"/>
      </rPr>
      <t xml:space="preserve"> Is the excavator required to cease excavation and notify the appropriate One-Call Notification Center if there is no response from owner/operator(s) or if there are signs of unmarked facilities in the work area?</t>
    </r>
  </si>
  <si>
    <r>
      <t xml:space="preserve">Design Request – </t>
    </r>
    <r>
      <rPr>
        <sz val="10"/>
        <rFont val="Arial"/>
        <family val="2"/>
      </rPr>
      <t>Is an owner/operator required to respond to a request by an architect, engineer or other person who prepares or issues a drawing or blueprint for a construction or other project that requires excavation or demolition work?</t>
    </r>
  </si>
  <si>
    <t>Penalties / Fines Excavators</t>
  </si>
  <si>
    <t>Penalties / Fines Operators</t>
  </si>
  <si>
    <r>
      <t xml:space="preserve">White Line Required – </t>
    </r>
    <r>
      <rPr>
        <sz val="10"/>
        <rFont val="Arial"/>
        <family val="2"/>
      </rPr>
      <t>Is white-lining (marking the proposed excavation site with white paint or flags before the arrival of the locator) required by the excavator?</t>
    </r>
  </si>
  <si>
    <r>
      <t>Preserve Marks -</t>
    </r>
    <r>
      <rPr>
        <sz val="10"/>
        <rFont val="Arial"/>
        <family val="2"/>
      </rPr>
      <t xml:space="preserve"> Are excavators required to protect and preserve the staking, marking, or other designations for underground facilities until no longer required for proper and safe excavation?</t>
    </r>
    <r>
      <rPr>
        <b/>
        <sz val="10"/>
        <rFont val="Arial"/>
        <family val="2"/>
      </rPr>
      <t xml:space="preserve"> </t>
    </r>
  </si>
  <si>
    <r>
      <t xml:space="preserve">Sewer Laterals - </t>
    </r>
    <r>
      <rPr>
        <sz val="10"/>
        <rFont val="Arial"/>
        <family val="2"/>
      </rPr>
      <t>Is an owner/operator responsible for locating private sewer laterals?</t>
    </r>
  </si>
  <si>
    <r>
      <t xml:space="preserve">Notice Exemptions – </t>
    </r>
    <r>
      <rPr>
        <sz val="10"/>
        <rFont val="Arial"/>
        <family val="2"/>
      </rPr>
      <t>Are there entities or activities that are exempt from Excavator Notice requirements?</t>
    </r>
  </si>
  <si>
    <t>Operator Must Locate Abandoned Facilities</t>
  </si>
  <si>
    <t>Law Specifies Marking Standards Other Than Color</t>
  </si>
  <si>
    <t>Added a column for specific law language after the following headings:
Excavator Notice
Hand-Dig / Soft Excavate Required
Operator Response
Positive Response
Exemptions
Penalties / Fines</t>
  </si>
  <si>
    <t>Modified glossary terms for "Ticket Life" &amp; "Positive Response"</t>
  </si>
  <si>
    <t>Checked &amp; repaired macros</t>
  </si>
  <si>
    <t>Revised update macro to bring most recent update history to the top and insert row to add new revision..</t>
  </si>
  <si>
    <t>Added changes to FL, GA, NC, SC, VA, WV</t>
  </si>
  <si>
    <t>added comment to AL under Notes</t>
  </si>
  <si>
    <t>Connecticut</t>
  </si>
  <si>
    <t>http://www.cbyd.com/</t>
  </si>
  <si>
    <t>Fixed small bug in regulatory agency formula</t>
  </si>
  <si>
    <t>Added changes to NC, SC, VA, WV, GA, FL</t>
  </si>
  <si>
    <t>Added changes to AL, NH, ME, RI, VT</t>
  </si>
  <si>
    <t>DISCLAIMER</t>
  </si>
  <si>
    <t>The information and content on this One-Call Summary, including notes, comments, quotes, data, citations and other information, is provided by the NTDPC and its members for your personal information only, and is not intended for to constitute legal or other professional advice.  The information and content on this One-Call Summary does not provide any form of advice amounting to legal or professional advice, or substitute for legal and other professional advice where the facts and circumstances warrant.  If any person accessing this One-Call Summary requires legal advice or other professional assistance, each such person should always consult his or her own legal or other professional advisors and discuss the facts and circumstances that apply to that person.</t>
  </si>
  <si>
    <r>
      <t xml:space="preserve">Positive Response (Automated) - </t>
    </r>
    <r>
      <rPr>
        <sz val="10"/>
        <rFont val="Arial"/>
        <family val="2"/>
      </rPr>
      <t>Does the One-Call Notification Center, prior to excavation, publish the response of each owner/operator regarding its underground utilities within the areas of planned excavation?</t>
    </r>
    <r>
      <rPr>
        <b/>
        <sz val="10"/>
        <rFont val="Arial"/>
        <family val="2"/>
      </rPr>
      <t xml:space="preserve"> </t>
    </r>
  </si>
  <si>
    <r>
      <t xml:space="preserve">Damage </t>
    </r>
    <r>
      <rPr>
        <sz val="10"/>
        <rFont val="Arial"/>
        <family val="2"/>
      </rPr>
      <t xml:space="preserve">-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r>
      <rPr>
        <u/>
        <sz val="10"/>
        <rFont val="Arial"/>
        <family val="2"/>
      </rPr>
      <t/>
    </r>
  </si>
  <si>
    <r>
      <t xml:space="preserve">Hazardous Materials Released - </t>
    </r>
    <r>
      <rPr>
        <sz val="10"/>
        <rFont val="Arial"/>
        <family val="2"/>
      </rPr>
      <t>Is notification to 911 be the excavator required in the event that excavation activities result in the release of flammable, toxic or corrosive gas or liquid?</t>
    </r>
  </si>
  <si>
    <r>
      <t xml:space="preserve">Damage Notification - </t>
    </r>
    <r>
      <rPr>
        <sz val="10"/>
        <rFont val="Arial"/>
        <family val="2"/>
      </rPr>
      <t>Is notification to the appropriate One-Call Notification Center and/or the affected utility owner required by the excavator in the event of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t>
    </r>
  </si>
  <si>
    <r>
      <t xml:space="preserve">Re-Notification - </t>
    </r>
    <r>
      <rPr>
        <sz val="10"/>
        <rFont val="Arial"/>
        <family val="2"/>
      </rPr>
      <t>Is the excavator required to cease excavation and notify the appropriate One-Call Notification Center for re-marking if any facility mark is removed, moved, or no longer visible?</t>
    </r>
  </si>
  <si>
    <r>
      <t>Trenchless Technology -</t>
    </r>
    <r>
      <rPr>
        <sz val="10"/>
        <rFont val="Arial"/>
        <family val="2"/>
      </rPr>
      <t xml:space="preserve"> Techniques for utility line installation, replacement, rehabilitation, renovation, repair, inspection, location and leak detection, with minimum excavation from the ground surface, e.g., horizontal drilling, jack and bore, vertical drilling, pneumatic missiles, and similar technologies that minimally disturb the surface.</t>
    </r>
  </si>
  <si>
    <r>
      <t xml:space="preserve">Mandatory Reporting (Utility Owners)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underground facility owner/operators?</t>
    </r>
  </si>
  <si>
    <t>Arizona Administrative Code, R14-2-106 and R14-2-101</t>
  </si>
  <si>
    <r>
      <t>Mandatory Membership –</t>
    </r>
    <r>
      <rPr>
        <sz val="10"/>
        <rFont val="Arial"/>
        <family val="2"/>
      </rPr>
      <t xml:space="preserve"> Are all owner/operators of underground utilities required to be a member of the One-Call Notification Center?</t>
    </r>
  </si>
  <si>
    <t>Glossary of Terms</t>
  </si>
  <si>
    <t>Membership Exemptions</t>
  </si>
  <si>
    <t>Special Language Re Trenchless Technology</t>
  </si>
  <si>
    <t>Notice    Exemptions</t>
  </si>
  <si>
    <t>None</t>
  </si>
  <si>
    <t>Ticket Life
(# of days)</t>
  </si>
  <si>
    <t>http://www.ndonecall.com/</t>
  </si>
  <si>
    <r>
      <t xml:space="preserve">Excavator Notice – </t>
    </r>
    <r>
      <rPr>
        <sz val="10"/>
        <rFont val="Arial"/>
        <family val="2"/>
      </rPr>
      <t>Time period, before the start of excavation, that an excavator must provide notice of proposed excavation to a One-Call Notification Center.</t>
    </r>
  </si>
  <si>
    <r>
      <t xml:space="preserve">Operator Response – </t>
    </r>
    <r>
      <rPr>
        <sz val="10"/>
        <rFont val="Arial"/>
        <family val="2"/>
      </rPr>
      <t>Time period, after submission of a  notice of proposed excavation or locate request to a notification center, that an owner/operator must respond to that request.</t>
    </r>
  </si>
  <si>
    <t>Definition</t>
  </si>
  <si>
    <t>Miscellaneous Information</t>
  </si>
  <si>
    <t>Miscellaneous</t>
  </si>
  <si>
    <t>Date</t>
  </si>
  <si>
    <t xml:space="preserve">Updates/Revisions/Enhancements </t>
  </si>
  <si>
    <t>Done by</t>
  </si>
  <si>
    <t>Added update log and protected</t>
  </si>
  <si>
    <t>Nail</t>
  </si>
  <si>
    <t>Changed NC ticket life from 10 to 15</t>
  </si>
  <si>
    <t>Changed TX ticket life from 14 to indefinite</t>
  </si>
  <si>
    <t>changed NJ ticket life to 45 days</t>
  </si>
  <si>
    <t>Tooley</t>
  </si>
  <si>
    <t>add ADR passage in comments for NJ</t>
  </si>
  <si>
    <t>Minnesota review</t>
  </si>
  <si>
    <t>Georgia Review</t>
  </si>
  <si>
    <t>Not Addressed</t>
  </si>
  <si>
    <t>Updates to Model and CGA entries</t>
  </si>
  <si>
    <t>SC Hand dig changed to know</t>
  </si>
  <si>
    <t>NC Design request changed to no</t>
  </si>
  <si>
    <t>Link to State One-Call Center</t>
  </si>
  <si>
    <t>Added ‘Yes’ under Exemptions for the Model and add the following as a comment: Individual private owner of real property who excavates on the property, not requiring a permit, and not bordering on RR or Public rights-of-way.  Does not apply to a contractor hired to perform the excavation.</t>
  </si>
  <si>
    <t>Under Mandatory Participation, added ‘Not Addressed’ in the cell for CGA</t>
  </si>
  <si>
    <t>Changed the last column heading to “Link to State One-Call Center”</t>
  </si>
  <si>
    <t>(1) West of Chesapeake Bay -- Miss Utility of Maryland -- www.missutility.net; (2) East of Chesapeake Bay -- Miss Utility of Delmarva -- www.missutilitydelmarva.com</t>
  </si>
  <si>
    <t>The nformation contained in this spreadsheet is provided as a public service and is intended for general information purposes only. The information is provided by the North American Telecommunications Damage Prevention Council (NTDPC) and while we strive to keep the information up to date and correct, we make no representations or warranties of any kind, express or implied, about the completeness, accuracy, reliability, suitability or availability with respect to the website or the information, products, services, or related graphics contained on the website for any purpose.  PHMSA expressly disclaims liability for errors and omissions in the contents of this website. If any information you are using requires an absolute assurance for any reason as to its accuracy, please consult your primary source materials.</t>
  </si>
  <si>
    <t>http://www.digsafelyoregon.com/</t>
  </si>
  <si>
    <t>http://www.pa1call.org/PA811/Public/</t>
  </si>
  <si>
    <t>State Damage Prevention / One-Call Law Recently Revised With Future Implementation Dates</t>
  </si>
  <si>
    <t>Law Includes Specific Language For Operators To Locate Abandoned Facilities</t>
  </si>
  <si>
    <t>Law Includes Specific Language For Operators To Locate Sewer Laterals</t>
  </si>
  <si>
    <r>
      <t xml:space="preserve">Hand-Dig/Soft Excavate Required – </t>
    </r>
    <r>
      <rPr>
        <sz val="10"/>
        <rFont val="Arial"/>
        <family val="2"/>
      </rPr>
      <t>Is hand-digging or soft excavation required by the excavator?  This may also include the use of detection equipment or other non-invasive methods to determine the precise location of an operator's underground facilities.</t>
    </r>
  </si>
  <si>
    <t>Yes - but only In the event the location requirements of Section 37-15-4, Subsection (c) cannot be met.</t>
  </si>
  <si>
    <t>AL Code Section 37-15-10 (a): "Any person who violates any provision of this chapter shall be subject to a civil penalty not to exceed $10,000 for each such violation."</t>
  </si>
  <si>
    <t>District Attorney or Attorney General</t>
  </si>
  <si>
    <t>Alaska Statutes Title 42.30, Sections 400 - 490 (http://akonecall.com/wp-content/uploads/2011/06/AK_LAW1.pdf) 
and
Anchorage Municipal Code Chapter 26.90 (http://akonecall.com/wp-content/uploads/2011/06/AMC.pdf)</t>
  </si>
  <si>
    <t>AK Statute Sec. 42.30.400. Excavator's notice of proposed excavation.   (a) Before beginning an excavation, an excavator shall give notice of the proposed excavation to each underground facility operator who has an underground facility in the area of the proposed excavation and request the operator to field mark the location of its underground facility. The excavator shall notify an underground facility operator who subscribes to a notification center by  giving  notice to the center. The excavator shall notify an underground facility operator listed in the applicable telephone directory who is not a subscriber to a notification center by giving notice directly to the operator.  (b) Except in the case of an emergency locate request or a request to locate in a remote, unstaffed, or inaccessible location, the excavator shall notify an underground facility operator who may have a facility in the area of a proposed excavation at least two but not more than 15 working days before the date scheduled for beginning the excavation. In the case of a request to locate in a remote or unstaffed location, the excavator shall notify the operator at least 10 but not more than 20 working days before the scheduled date for beginning excavation.   (c) In an emergency, the excavator shall immediately notify each underground facility operator in the area of the emergency and of the need for the excavation and request prompt location of underground facilities.</t>
  </si>
  <si>
    <t xml:space="preserve">15 days; 20 days for request 
to locate in a remote or unstaffed location </t>
  </si>
  <si>
    <t>The field marks for an underground facility buried 10 feet deep or less must be located within 24 horizontal inches of the outside dimensions of the facility. For a facility buried deeper than 10 feet, the operator shall locate the field marks within 30 horizontal inches of the outside dimensions of the facility.</t>
  </si>
  <si>
    <t>AK Statute Sec. 42.30.490 (c). The statutory definition of excavation excludes "tilling of the soil less than 12 inches in depth for agricultural purposes."</t>
  </si>
  <si>
    <t>AK Statute Sec. 42.30.430. Obligations concerning the conduct of excavations.  (a) An excavator shall use reasonable care to avoid damaging an underground facility. The excavator shall  (1) determine, without damage to the facility, the precise location of an underground facility whose location has been marked;  (2) plan the excavation to avoid damage to and minimize interference with an underground facility in or near the excavation area; and  (3) to the extent necessary to protect a facility from damage, provide support for an underground facility in and near the construction area during the excavation.</t>
  </si>
  <si>
    <t>Notice Exemptions</t>
  </si>
  <si>
    <t>AK Statute Sec. 42.30.410 (d): Except for an underground facility in a remote, unstaffed, or inaccessible location, an underground facility operateor shall respond to a request to locate promptly.  A response is considered prompt if it is made within two working days after the operator receives the request or at a later time so long as the response occurs before the beginning of the excavation.  For an underground facility in an inaccessible, remote or unstaffed location, the operator shall respond within 10 working days after the operator receives the request or at a later time so long as the response occurs before the beginning of the excavation.</t>
  </si>
  <si>
    <t>AK Statute Sec. 42.30.410 (b) - When an underground facility operator receives a request to locate, it shall notify the excavator of the location of the underground facilities that the operator is able to field mark with reasonable accuracy and field mark those facilities. If the operator owns, uses, or operates an underground facility that is identified as being in the area of the proposed excavation but that the operator cannot field mark with reasonable accuracy, the operator shall provide the excavator with the best information available to the operator about its location and shall provide on-site assistance until the facility is located or until the excavator no longer needs assistance in locating  that facility.</t>
  </si>
  <si>
    <t>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</si>
  <si>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Yes. AK Statute Section 42.30.440. Penalties; injunctive relief.    (a) In addition to all other remedies provided by law, a person who violates a provision of AS 42.30.400 - 42.30.490 is subject to a civil penalty of not less than $50 nor more than $1,000 for each offense if the violation results in or significantly contributes to damage to an underground facility.     (b) If the court finds that an excavator is violating or threatening to violate a provision of AS 42.30.400 - 42.30.490 and the violation may result in damage to an underground facility, the court may grant injunctive relief to the underground facility operator.</t>
  </si>
  <si>
    <t xml:space="preserve">The statute does not provide exemptions per se.  However, Arizona Revised Statute 40-360.28 provides that civil penalties for violations of the statute are not applicable to any excavation made: 1. During an emergency which involves danger to life, health or property if reasonable precautions are taken to protect underground facilities. 2. In agricultural operations or for the purpose of finding or extracting natural respurces. 3. With hand tools on property owned or occupied by the person performing the excavation while gardening or tilling such property. </t>
  </si>
  <si>
    <t xml:space="preserve">Arizona Revised Statute 40-360.22.B -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t>
  </si>
  <si>
    <t>Arizona Revised Statute 40-360.22.L - For abandoned and apparently abandoned underground facilities:  1. The underground facilities operator shall notify the excavator whether the facility is active or abandoned.  An inactive facility shall be considered active for purposes of this subsection.  This section does not obligate any person to represent that an underground sewer facility in any public street, alley, right-of-way dedicated to public use or public utility easement is abandoned if it was installed on or before December 31, 2005 and it is not owned by an underground facilities operator of a sewer system.This paragraph does not obligate a landlord to represent that an underground facility in any apartment community or mobile home park is abandoned if it was installed before January 1, 2007.  2. For an underground facility abandoned after December 31, 1988 or covered by installation records prepared under section 40-360.30, the underground facilities operator may not advise or represent to the excavator that a facility or portion of a facility is abandoned unless the underground facilities operator has verified, by reference to installation records or by testing, that the facility or portion is actually abandoned and not merely inactive.For all other abandoned or apparently abandoned underground facilities, each one-call notification center shall establish a method of providing personnel from an underground facilities operator qualified to safely inspect and verify that the facility is abandoned or active.  For the purposes of this article, an underground facilities operator shall not represent that an underground facility is abandoned unless the facility has been verified as abandoned pursuant to this subsection.  3. For the purposes of this article, if an excavator encounters an apparently abandoned underground facility, the excavator shall not treat the underground facility as abandoned until the excavator has received notification that the underground facility is abandoned pursuant to paragraph 1 of this subsection or has notified the underground facilities operator of the apparent abandonment and has received verification of abandonment pursuant to paragraph 2 of this subsection.  4. Each one-call notification center may establish a method for reimbursing the verifying underground facilities operator for the expenses incurred under paragraph 2 of this subsection.  The reimbursement method shall not include any charge or expense to the excavator.  A landlord that fails to advise or represent that an underground facility is abandoned pursuant to paragraph 1 of this subsection, whose underground facility is verified as abandoned pursuant to this subsection and who has not filed information with a one-call notification center is liable to the one-call notification center and to all affected underground facilities operators and excavators for the cost of verifying abandonment together with any damages, including economic loss, proximately caused by the violation.</t>
  </si>
  <si>
    <t xml:space="preserve">Arizona Revised Statute 40-360.22.M - All new and active underground facilities installed in any real property after December 31, 2005 shall be installed with a detectible nderground location device unless the facility is capable of being detected from above ground with an electronic locating device or the facility is installed within single family residential property and is beneath a pool, permanent pool decking that is less than forty-eight inches from the pool or a permanent building.  </t>
  </si>
  <si>
    <t>Arizona Revised Statute, 40-360.32.B -  Every underground facilities operator who is obligated to locate and mark underground facilities pursuant to section 40-360.22, subsection B, except a landlord exempted by this section, shall be a member of a one-call notification center, either statewide or serving each county in which such entity or person has underground facilities.  This subsection does not apply to a landlord if the only underground facilities that the landlord are obligated to locate and mark are within an apartment community or mobile home park.</t>
  </si>
  <si>
    <t xml:space="preserve">Arizona Revised Statute, 40-360.28.A - Except as provided in section 40-360.22, subsection M, a person who violates any provision of this article is subject to a civil penalty in an amount not to exceed five thousand dollars to be imposed by the court in favor of the state. </t>
  </si>
  <si>
    <t xml:space="preserve">Arkansas Code Annotated, 14-271-112.  Notice of intent to excavate or demolish.   (a) Except as provided in § 14-271-109, no person may engage in excavation or demolition activities without having first notified the One Call Center in accordance with the provisions listed in this section.
</t>
  </si>
  <si>
    <t xml:space="preserve">Arkansas Code Annotated, 14-271-110 (4)  (A) When excavating within the approximate location of an underground facility, the excavator shall uncover the facility using a method approved by the operator.   (B) No power-driven tools or equipment shall be used without the express approval of the operator.
</t>
  </si>
  <si>
    <t>Arkansas Code Annotated, 14-271-110 (a) (1) Within four (4) working hours after receiving notification of intent to excavate or demolish, the One Call Center shall in turn notify all member operators of underground facilities in the affected area of the proposed activity.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 (3) When an underground facility is being located, the operator shall furnish the excavator information which identifies the approximate center line, approximate or estimated depth, when known, and dimensions of the underground facility.</t>
  </si>
  <si>
    <t>Arkansas Code Annotated, 14-271-110 (a)  (3) When an underground facility is being located, the operator shall furnish the excavator information which identifies the approximate center line, approximate or estimated depth, when known, and dimensions of the underground facility.</t>
  </si>
  <si>
    <t xml:space="preserve">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(d) Member operators shall maintain records and drawings of all changes and additions to their underground facilities.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t>
  </si>
  <si>
    <t>Arkansas Code Annotated, 14-271-110 (a) (2) (A) Unless otherwise agreed to between the excavators and the operator, within two (2) working days after notification from the One Call Center, the operator shall identify the approximate location of the facilities by field-marking on the surface by paint, dye, stakes, or any other clearly visible marking which designates the horizontal course of the facilities. (B) If the operator has no facilities in the area, the operator shall so inform the person proposing the activity, either by contacting that person or by leaving such information at the site. (3) When an underground facility is being located, the operator shall furnish the excavator information which identifies the approximate center line, approximate or estimated depth, when known, and dimensions of the underground facility.</t>
  </si>
  <si>
    <t>Arkansas Code Annotated, 14-271-108 (a) (1) 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(2) The notice shall include a list of the geographic areas where facilities are located, providing as much specific information as reasonably possible, the name of the member operator, and the name, title, address, and telephone number of its representative designated to respond to notices of intent to excavate.</t>
  </si>
  <si>
    <t>Arkansas Code Annotated, 14-271-108 (b) Changes to any of the information contained in the notice filed in accordance with subsection (a) of this section shall be filed with the One Call Center within thirty (30) days of the change.</t>
  </si>
  <si>
    <t>Arkansas Code Annotated, 14-271-111 (a) (2) In addition to the foregoing, all underground facilities installed after January 1, 1996, shall be permanently marked with tracing wires of appropriate durability or in other manner which will enable the operator to trace the specific course of the underground facility.</t>
  </si>
  <si>
    <t>Arkansas Code Annotated, 14-271-104 (b) (1) Actions to recover the penalties provided for in this section shall be brought by the Attorney General of Arkansas, the county prosecutor, or the city attorney, at the request of any person, in the circuit court in the county in which the cause, or some part thereof, arose or in which the defendant has its principal place of business or resides. (c) The Attorney General of Arkansas, the county prosecutor, or the city attorney shall, at the request of any person, bring an action in a court of competent jurisdiction to enjoin any violation of 49 C.F.R. Part 198, Subpart C, committed by operators of underground pipeline facilities and excavators.</t>
  </si>
  <si>
    <t>California Code 4216.2.  (a) (1) Except in an emergency, any person planning to conduct any excavation shall contact the appropriate regional notification center, at least two working days, but not more than 14 calendar days, prior to commencing that excavation, if the excavation will be conducted in an area that is known, or reasonably should be known, to contain subsurface installations other than the underground facilities owned or operated by the excavator and, if practical, the excavator shall delineate with white paint or other suitable markings the area to be excavated.</t>
  </si>
  <si>
    <t xml:space="preserve">California Code 4216.4.  (a) When the excavation is within the approximate location of subsurface installation, the excavator shall determine the exact location of subsurface installations in conflict with the excavation by excavating with hand tools within the area of the approximate location of subsurface installations as provided by the operators in accordance with Section 4216.3 before using any power-operated or power-driven excavating or boring equipment within the approximate location of the subsurface installation, except that power-operated or power-driven excavating or boring equipment may be used for the removal of any existing pavement if there are no subsurface installations contained in the pavement. If documented notice of the intent to use vacuum excavation devices, or power-operated or power-driven excavating or boring equipment, has been provided to the subsurface installation operator or operators and it is mutually agreeable with the operator or operators and the excavator, the excavator may utilize vacuum excavation devices, or power-operated or power-driven excavating or boring equipment within the approximate location of a subsurface installation and to any depth.
   (b) If the exact location of the subsurface installation cannot be determined by hand excavating in accordance with subdivision (a), the excavator shall request the operator to provide additional information to the excavator, to the extent that information is available to the operator, to enable the excavator to determine the exact location of the installation. The regional notification center shall provide the excavator with the contact phone number of the subsurface installation operator.
</t>
  </si>
  <si>
    <t>Yes
   California Code 4216.4 (c) If high priority subsurface installations are damaged and the operator cannot be contacted, the excavator shall call 911 emergency services.</t>
  </si>
  <si>
    <t xml:space="preserve">California Code 4216.8.  This article does not apply to any of the following persons:    (a) An owner of real property who contracts for an excavation project on the property, not requiring a permit issued by a state or local agency, with a contractor or subcontractor licensed pursuant to Article 5 (commencing with Section 7065) of Chapter 9 of Division 3 of the Business and Professions Code.
   (b) An owner of residential real property, not engaged as a contractor or subcontractor licensed pursuant to Article 5 (commencing with Section 7065) of Chapter 9 of Division 3 of the Business and Professions Code, who as part of improving his or her principal residence or appurtenances thereto is performing or having performed excavation work not requiring a permit issued by a state or local agency.
   (c) Any person or private entity that leases or rents power operated or power-driven excavating or boring equipment, regardless of whether an equipment operator is provided for that piece of equipment or not, to a contractor or subcontractor licensed pursuant to Article 5 (commencing with Section 7065) of Chapter 9 of Division 3 of the Business and Professions Code, if the signed rental agreement between the person or private entity and the contractor or subcontractor contains the following provision:  It is the sole responsibility of the lessee or renter to follow the requirements of the regional notification center law pursuant to Article 2 (commencing with Section 4216) of Chapter 3.1 of Division 5 of Title 1 of the Government Code. By signing this contract, the lessee or renter accepts all liabilities and responsibilities contained in the regional notification center law.
</t>
  </si>
  <si>
    <t>California Code 4216.3.  (a) (1) Any operator of a subsurface installation who receives timely notification of any proposed excavation work in accordance with Section 4216.2 shall, within two working days of that notification, excluding weekends and holidays, or before the start of the excavation work, whichever is later, or at a later time mutually agreeable to the operator and the excavator, locate and field mark the approximate location and, if known, the number of subsurface installations that may be affected by the excavation to the extent and degree of accuracy that the information is available either in the records of the operator or as determined through the use of standard locating techniques other than excavating, otherwise advise the person who contacted the center of the location of the operator's subsurface installations that may be affected by the excavation, or advise the person that the operator does not operate any subsurface installations that would be affected by the proposed excavation.</t>
  </si>
  <si>
    <t xml:space="preserve">California Code 4216.  As used in this article the following definitions apply:
(i) "Qualified person" means a person who completes a training program in accordance with the requirements of Title 8, California Code of Regulations, Section 1509, Injury Prevention Program, that meets the minimum training guidelines and practices of Common Ground Alliance current Best Practices.
4216.3. (a) (2) Only a qualified person shall perform subsurface installation locating activities.
</t>
  </si>
  <si>
    <t xml:space="preserve">California Code 4216.6. (a) (1) Any operator or excavator who negligently violates this article is subject to a civil penalty in an amount not to exceed ten thousand dollars ($10,000).   (2) Any operator or excavator who knowingly and willfully violates any of the provisions of this article is subject to a civil penalty in an amount not to exceed fifty thousand dollars ($50,000).
</t>
  </si>
  <si>
    <t xml:space="preserve">California Code 4216.6.  (b) An action may be brought by the Attorney General, the district attorney, or the local or state agency which issued the permit to excavate, for the enforcement of the civil penalty pursuant to this section. </t>
  </si>
  <si>
    <t>(1) North -- Underground Service Alert North -- www.usanorth.org; 
(2) South -- Dig Alert -- www.digalert.org</t>
  </si>
  <si>
    <t xml:space="preserve">Colorado Revised Statutes § 9-1.5-105 (1) There is hereby created a nonprofit corporation in the state of Colorado, referred to in this article as the “notification association”, which shall consist of all owners or operators of underground facilities. All such owners and operators shall join the notification association and shall participate in a statewide program which utilizes a single toll-free telephone number which excavators can use to notify the notification association of pending excavation plans.…  (2) All underground facility owners and operators except the Colorado department of transportation shall be members of the notification association which shall be organized as follows:  (a) “Tier one” members who shall be full members of the notification association and shall receive full service benefits as part of such membership as specified in this article.…  (b)(I) “Tier two” members who shall be limited members and shall receive limited services as a part of such membership as specified in this article…. (II) All tier two members shall provide the association with accurate information regarding the boundaries of such member's service area, the type of underground facility that may be encountered within such service area, and the name, address, and telephone number of a person who shall be the designated contact person for information regarding such member's underground facilities. A tier two member shall also provide geographical information concerning underground facilities it owns or operates which are not located within the designated service area to the notification association….   (3) Except as provided in subsection (2) of this section, each member of the notification association shall provide all of the locations of any underground facilities which such member owns or operates to the notification association, and the association shall maintain such information on file for use by excavators. 
</t>
  </si>
  <si>
    <t>Colorado Revised Statutes § 9-1.5-105 (2) All underground facility owners and operators except the Colorado department of transportation shall be members of the notification association…  (6) This section shall not apply to any owner or occupant of real property under which underground facilities are buried if such facilities are used solely to furnish service or commodities to such real property and no part of such facilities is located in a public street, county road, alley, or right-of-way dedicated to public use.</t>
  </si>
  <si>
    <t xml:space="preserve">Colorado Revised Statutes § 9-1.5-103 (4)(c)(I) When a person excavates within eighteen inches horizontally from the exterior sides of any underground facility, such person shall exercise such reasonable care as necessary to protect any underground facility in or near the excavation area. It shall be the responsibility of the excavator to maintain adequate and accurate documentation, including but not limited to photographs, video, or sketches, at the excavation site on the location and identification of any underground facility throughout the excavation period. </t>
  </si>
  <si>
    <t>Colorado Revised Statutes § 9-1.5-103 (4)(a) 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t>
  </si>
  <si>
    <t xml:space="preserve">Colorado Revised Statutes § 9-1.5-103 (4)(a) ...Owners and operators shall, within the time limits specified in subsection (6) of this section, provide to the excavator evidence, if any, of facilities abandoned after January 1, 2001, known to the owner or operator to be in the proposed excavation area.
</t>
  </si>
  <si>
    <t xml:space="preserve">Colorado Revised Statutes § 9-1.5-103 (4)(a) 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 In the event any person is involved in excavating across a preexisting underground facility, the owner of such facility shall, upon a predetermined agreement at the request of the excavator or the owner, provide on-site assistance. Any owner or operator receiving notice concerning an excavator's intent to excavate shall use reasonable care to advise the excavator of the absence of any underground facilities in the proposed excavation area by communicating directly with the excavator and providing documentation thereof, if requested, or by clearly marking that no underground facilities exist in the proposed excavation area. Owners and operators shall, within the time limits specified in subsection (6) of this section, provide to the excavator evidence, if any, of facilities abandoned after January 1, 2001, known to the owner or operator to be in the proposed excavation area.
</t>
  </si>
  <si>
    <t xml:space="preserve">Colorado Revised Statutes § 9-1.5-105 (4) The notification association shall be governed by a board of directors which is representative of the membership of the association and shall have at least one director that is a tier two member. The board of directors shall be elected by the membership of the association pursuant to the bylaws of the association. </t>
  </si>
  <si>
    <t>Colorado Revised Statutes § 9-1.5-104.5 (2)(a) Any person who intends to excavate shall notify the notification association pursuant to section 9-1.5-103 prior to commencing any excavation activity. For purposes of this paragraph (a), excavation shall not include an excavation by a rancher or a farmer, as defined in section 42-20-108.5, C.R.S., occurring on a ranch or farm unless such excavation is for a nonagricultural purpose. (b) Any person, other than a homeowner, rancher, or farmer, as defined in section 42-20-108.5, C.R.S., working on such homeowner's, rancher's, or farmer's property, who fails to notify the notification association or the affected owner or operator pursuant to paragraph (a) of this subsection (2) shall be liable for a civil penalty in the amount of two hundred dollars. (c)(I) If any person, other than a homeowner, rancher, or farmer, as defined in section 42-20-108.5, C.R.S., working on such homeowner's, rancher's, or farmer's property, fails to comply with paragraph (a) of this subsection (2) and damages an underground facility during excavation, such person shall be liable for a civil penalty in the amount of five thousand dollars for the first offense and up to twenty-five thousand dollars for each subsequent offense within a twelve-month period after the first offense. Upon a first offense, such person shall be required to complete an excavation safety training program with the notification association. (II) If any person fails to comply with paragraph (a) of this subsection (2) on more than three separate occasions within a twelve-month period from the date of the first failure to comply with paragraph (a) of this subsection (2), then the civil penalty shall be up to seventy-five thousand dollars.</t>
  </si>
  <si>
    <t>Colorado Revised Statutes § 9-1.5-104.5 (1)(a) Every owner or operator of an underground facility in this state shall join the notification association pursuant to section 9-1.5-105. (b) Any owner or operator of an underground facility who does not join the notification association in accordance with paragraph (a) of this subsection (1) shall be liable for a civil penalty of two hundred dollars. (c)(I) If any underground facility located in the service area of an owner or operator is damaged as a result of such owner or operator's failure to comply with paragraph (a) of this subsection (1), the court shall impose upon such owner or operator a civil penalty in the amount of five thousand dollars for the first offense and up to twenty-five thousand dollars for each subsequent offense within a twelve-month period after the first offense. Upon a first offense, the owner or operator shall be required by the court to complete an excavation safety training program with the notification association. (II) If any owner or operator fails to comply with paragraph (a) of this subsection (1) on more than three separate occasions within a twelve-month period from the date of the first failure to comply with paragraph (a) of this subsection (1), then the civil penalty shall be up to seventy-five thousand dollars.</t>
  </si>
  <si>
    <t>Colorado Revised Statutes § 9-1.5-104.5 (3)(a) An action to recover a civil penalty under this section may be brought by an owner or operator, excavator, aggrieved party, district attorney, or the attorney general.</t>
  </si>
  <si>
    <t xml:space="preserve">Colorado Revised Statutes § 9-1.5-107  At least ten days before beginning an excavation to remove an underground facility that is a gas transmission pipeline that has been abandoned or is unused and is not located in a public road, street, alley, or right-of-way dedicated to public use, the excavator shall notify each owner of record and occupant of the real property where such underground facility is located. The notice shall state the commencement, extent, and duration of the excavation in addition to the information required by section 9-1.5-103(3)(c) and shall be served in the same manner as personal service under the Colorado rules of civil procedure; except that, if such personal service cannot be made through the use of due diligence, notice may be served by mail to the owner's or occupant's last-known address. If a valid mailing address is not available through the use of due diligence, notice may be made by publication in a newspaper published in the county in which the property is located. For purposes of this section, an underground facility is not considered abandoned or unused if it is in operation for its intended purpose or is being actively maintained with reasonable anticipation of a future use. 
</t>
  </si>
  <si>
    <t>Yes, to Notification Association, Colorado Revised Statutes § § 9-1.5-103 (7) (b)</t>
  </si>
  <si>
    <t>Name and Link</t>
  </si>
  <si>
    <t>Reference and Link</t>
  </si>
  <si>
    <t xml:space="preserve">Connecticut DPUC Regulations Sec. 16-345-1 (h) -Approximate location of underground facilities- means a strip of land not more than three feet wide or a strip of land extending not more than one and one-half feet on either side of the underground facilities.
Sec. 16-345-4 (a) (6) …Where underground facilities containing combustible or hazardous fluids or gases (such as natural gas, propane, jet fuel or chlorine) are likely to be exposed or where the proposed excavation, discharge of explosives or demolition is to occur within the approximate location of such facilities or affecting such facilities, except for excavations performed in connection with the need to expose such underground facilities by the owner of such facilities, an excavator may use mechanical equipment solely for the purpose of removing the bituminous and concrete road surface. In such circumstances, other than for the removal of a bituminous or concrete road surface, an excavator, other than the owner exposing its own underground facilities, shall employ hand digging only.
</t>
  </si>
  <si>
    <t>Connecticut DPUC Regulations Sec. 16-345-4 (a) Any excavator responsible for excavating or discharging explosives at or near the location of public utility underground facilities or demolishing a structure containing any public utility facilities shall: (1) Except as provided in Section 16-345-4 (a) (2) and Section 16-345-4 (a) (3) of these regulations, at least two full days, excluding Saturdays, Sundays and holidays, but not more than thirty days before commencing such excavation, discharge of explosives or demolition at or near the location of such public utilities facilities, notify the central clearinghouse of:  (A) The specific location of the site of the proposed excavation, discharge of explosives or demolition….  (B) The name, address and telephone number of the entity giving the notice.  (C) The name, address and telephone number of the excavator actually performing the proposed excavation, discharge of explosives or demolition….  (D) The date on which such proposed excavation, discharge of explosives or demolition will occur….  (E) The type of such proposed excavation, discharge of explosives or demolition.  (F) The method to be used to identify or designate the area of proposed excavation, discharge of explosives or demolition and the date by which the designation will be made, where the designation is not already shown on preconstruction plans.  (G) If it is an emergency, the basis for the emergency.  (H) Such other information as the central clearinghouse or the authority shall deem necessary to carry out the objectives of Chapter 293 of the General Statutes and the public safety.  (2) In the event that an excavation or demolition without explosives is necessary to correct an emergency involving danger to life, health, or property or the interruption of operation of a major industrial plant, or to assure the continuity of public utility service: (A) immediately provide the notice required by Section 16-345-4 (a) (1) of these regulations to the central clearinghouse if it is during hours when the central clearinghouse is open for the purpose of determining the public utilities with facilities located at or near the site of the demolition unless the public utilities whose facilities may be affected are already known from a prior notification for excavation,(B) immediately provide the notice required by Section 16-345-4 (a) (1) of these regulations directly to the involved utilities, and (C) notify the central clearinghouse by telephone of the emergency and response taken as soon as reasonably possible if such notice was not given immediately prior to the excavation or demolition. (3) In the event that the use of explosives is necessary to correct an emergency involving an immediate and substantial danger of death or serious personal injury, immediately: (A) provide the notice required by Section 16-345-4 (a) (1) of these regulations to the central clearinghouse if it is during hours when the central clearinghouse is open for the purpose of determining the public utilities with facilities located at or near the site of the discharge unless the affected public utilities are already known from a prior notification for excavation; (B) immediately provide the information required by section 16-345-4 (a) (1) of these regulations directly to the affected public utilities prior to discharge of the explosives; and (C) provide notice directly to the central clearinghouse as soon as possible after the discharge if such notice was not given immediately prior to the discharge.</t>
  </si>
  <si>
    <t>Connecticut DPUC Regulations Sec. 16-345-1 (e) "Excavation" means an operation for the purposes of movement or removal of earth, rock or other materials in or on the ground, or otherwise disturbing the subsurface of the earth, by the use of powered or mechanized equipment, including but not limited to digging, blasting, auguring, back filling, test boring, drilling, pile driving, grading, plowing-in, hammering, pulling-in, trenching, tunneling, reclamation processes, and milling; excluding the movement of earth by tools manipulated only by human or animal power and the tilling of soil for agricultural purposes.</t>
  </si>
  <si>
    <t>Connecticut DPUC Regulations Sec. 16-345-3 (b) Each public utility shall:  (1) By the end of the second full day, (excluding Saturday, Sundays and holidays) after the day of notification to the central clearinghouse of a proposed excavation, discharge of explosives or demolition at or near any of its facilities was received by the central clearinghouse, or by the date on which excavation is scheduled to commence as reported in the notification to the central clearinghouse, whichever is later:  (A) In the event that it determines that it has underground facilities in the immediate vicinity of the specific site, mark the approximate location of such facilities using commercially available advanced proven techniques, methods and equipment appropriate to the circumstances, in accordance with Section 16-345-5 of these regulations, in such a manner that will enable the party giving such notice to establish the precise location of the underground facilities so marked, or if it is not practical to so mark the location of such facilities, identify the approximate location of such facilities in a manner mutually agreeable to the public utility and the party giving such notice. Any interconnections between facilities of the public utility and others, such as tees connecting mains to customer-owned facilities, shall be clearly marked and labeled by the utility providing service to the interconnection in accordance with Section 16-345-5 of these regulations, provided however, that such utility shall not be required to mark the location of customer owned facilities, except at the immediate location of the interconnection or tee. Whenever feasible, the public utility shall also provide information to the excavator as to any special requirements for excavation at or near its facilities including, without limitation, any special considerations regarding structural or lateral support or the use of heavy equipment over public utility facilities.  However, the public utility that has a standard and repeating layout and which is connected by facilities visible on the surface (such as certain storm sewers) need not mark out those standard and repeating facilities provided that maps indicating the approximate location are supplied to the person or public agency within the specified time limit. Facilities that are attached to a standard and repeating layout but do not conform to the standard and repeating layout shall be marked unless an alternate mutually agreeable location method is used.  (B) In the event that it determines that it has no underground facilities in the immediate vicinity of the specific site, make reasonable effort to so notify the excavator giving such notice and document such efforts, or mark this information in accordance with section 16-345-5 of these regulations.</t>
  </si>
  <si>
    <t xml:space="preserve">Connecticut DPUC Regulations Sec. 16-345-5 (a) All surface markings and public utility locations stakings shall be made in accordance with this section.  (b) Surface markings shall consist of paint or equivalent material. The paint or material should have sufficient lasting properties so as to stand up to wear and tear of traffic; but should be sufficiently degradable so as not to be permanent, unless the marking is intended to be permanent.  (c) Surface markings for the identification of the location of underground facilities shall be located preferably at the center line of the underground facility and at the outer limits of the proposed excavation, discharge or explosives or demolition activity.  (d) Where center-line marking is impractical, the location of the facility may be indicated by means of offset surface markings.  (e) Staking shall consist of the use of stakes made of wood or any other suitable material. Such stakes shall be placed in an upright position directly above the facility and be exposed above the ground a minimum of eighteen (18) inches. The top of the stake shall be clearly marked with both the designated utility color and identification abbreviation in accordance with sections 16-345-5(h) and 16-345-5(i) of these regulations.  (f) In areas where surface markings cannot be utilized, or in areas where the use of stakes would be superior to surface markings, staking may be employed for locating facilities or for designating areas of proposed excavation, demolition or discharge of explosives. Stakes shall normally be located above the center line of the underground facility and at the outer limits of the proposed excavation, demolition or discharge of explosives activity. Stakes shall not be used for offset locations unless surface marking or center line staking is inadequate or inappropriate.  (g) Surface markings or stakes shall be located at such appropriate intervals as is necessary to clearly indicate the location and course of the underground facility.  (h) With the exception of normal traffic control markings, all markings on public streets, sidewalks and rights-of-way, and all surface markings and staking of public utility locations and areas of proposed excavation, demolition or discharge of explosives shall be in accordance with, and shall not conflict with, the uniform color code.  (1) Yellow--Gas, oil petroleum products, steam, compressed air, compressed gases and all other hazardous materials except water.  (2) Red--Electric power lines, electric power conduits and other electric power facilities. (3) Orange--Communication lines or cables, including but not limited to telephone, telegraph, fire signals, cable television, civil defense, data systems, electronic controls and other instrumentation.  (4) Blue--Water.  (5) Green--Storm and sanitary sewers and drainage systems including force mains and other non-hazardous materials.  (6) Purple--Radioactive materials.  (7) White--Proposed working area of excavation, discharge of explosive or demolition; survey markings.  (8) Brown--Other.  (9) Unpainted stakes with colored ribbon--survey markings.  (i) All surface marking and staking utilized for the location of underground facilities shall contain letter designations which clearly identify the type of facility so marked or staked. Such letters shall be legible and shall be used in accordance with the following:  (1) C-Communication facilities other than telephone company facilities.  (2) CH-Chemicals.  (3) CTV-Cable television.  (4) E-Electric power.  (5) FS-Fire signals.  (6) G-Gas.  (7) HPW-High-pressure water over 125 PSIG.  (8) P-Petroleum.  (9) PP-Petroleum products (naphtha, gasoline, kerosene and similar products).  (10) S-Sewer.  (11) ST-Steam.  (12) T-Telephone company facilities.  (13) TC-Traffic control signals.  (14) W-Water.  (15) O-All other facilities.  (j) All surface markings and stakings shall be in accordance with the following. ("G" is represented below, but specific product identification use shall be in accordance with Section 16-345-5 (i) of these regulations.)
</t>
  </si>
  <si>
    <t>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 (7) 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grid system maintained by the clearinghouse. The record shall be sufficiently detailed in order to allow the central clearinghouse to identify such previously unrecorded or inaccurately recorded facilities within its standard grid system, and (8) Maintain records of all existing underground utility facility locations, including, without limitation, facilities abandoned in place and interconnections to all utility users.  (b) Each public utility shall:  (1) (A) In the event that it determines that it has underground facilities in the immediate vicinity of the specific site, mark the approximate location of such facilities….</t>
  </si>
  <si>
    <t xml:space="preserve">Connecticut DPUC Regulations Sec. 16-345-3 (b) Each public utility shall:  (1)...  (A) In the event that it determines that it has underground facilities in the immediate vicinity of the specific site, mark the approximate location of such facilities using commercially available advanced proven techniques, methods and equipment appropriate to the circumstances, in accordance with Section 16-345-5 of these regulations, in such a manner that will enable the party giving such notice to establish the precise location of the underground facilities so marked, or if it is not practical to so mark the location of such facilities, identify the approximate location of such facilities in a manner mutually agreeable to the public utility and the party giving such notice….  (B) In the event that it determines that it has no underground facilities in the immediate vicinity of the specific site, make reasonable effort to so notify the excavator giving such notice and document such efforts, or mark this information in accordance with section 16-345-5 of these regulations.  </t>
  </si>
  <si>
    <t>Connecticut DPUC Regulations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 (8) Maintain records of all existing underground utility facility locations, including, without limitation, facilities abandoned in place and interconnections to all utility users.</t>
  </si>
  <si>
    <t>Connecticut DPUC Regulations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 (7) 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grid system maintained by the clearinghouse. The record shall be sufficiently detailed in order to allow the central clearinghouse to identify such previously unrecorded or inaccurately recorded facilities within its standard grid system, and (8) Maintain records of all existing underground utility facility locations, including, without limitation, facilities abandoned in place and interconnections to all utility users.</t>
  </si>
  <si>
    <t>Sec. 16-345-9 (a) Any person, excavator, public agency or public utility which the department finds to have violated any provision of Chapter 293 of the Connecticut General Statutes, or any regulations promulgated thereunder, may be fined, after notice and opportunity for a hearing as provided in section 16 345 8 of the Regulations of Connecticut State Agencies.  In such case, such person, excavator, public agency or public utility shall, except as provided in subsection (b) of this section, forfeit and pay to the state a civil penalty in accordance with the following schedule of penalties:  (1) For violations which do not involve personal injury, death or property damage: (A) A minimum civil penalty of two hundred dollars ($200) for a first violation; and (B) A civil penalty of not more than five thousand dollars ($5,000) for a second violation and up to the statutory maximum thereafter.  (2) For violations which result in property damage: (A) Where the amount of property damage sustained is not greater than three thousand dollars ($3,000), a civil penalty not to exceed twelve thousand dollars ($12,000); (B) Where the amount of property damage sustained is greater than three thousand dollars ($3,000), but not more than twenty thousand dollars ($20,000), a civil penalty not to exceed twenty thousand dollars ($20,000); and (C)  Where the amount of property damage sustained is greater than twenty thousand dollars ($20,000), a civil penalty not to exceed forty thousand dollars ($40,000).  (3) For a violation which results in personal injury or death, a civil penalty not to exceed forty thousand dollars ($40,000). (4) For any violation where a person, excavator, public agency or public utility knowingly comes in contact with an underground facility during the course of an excavation, demolition or discharge activity, and fails to notify the owner of the facility as soon as possible thereafter, a civil penalty not to exceed forty thousand dollars ($40,000). (5) Notwithstanding subdivisions (1) to (4), inclusive, of this subsection, the department ay assess a civil penalty of up to forty thousand dollars ($40,000) based upon the degree of threat to the public safety, and the degree of public inconvenience caused as a result of the violation. (b) Any violation involving the failure of a public utility to mark the approximate location of underground facilities correctly or within the timeframes prescribed in section 16 345-3(b) of the Regulations of Connecticut State Agencies, which violation did not result in any property damage or personal injury and was not the result of an act of gross negligence on the part of the public utility, shall result in a civil penalty of not more than one thousand dollars ($1,000).</t>
  </si>
  <si>
    <t xml:space="preserve">Delaware Code 26.8.I § 806 (a) Prior to undertaking any excavation or demolition activities, it shall be the duty of each excavator to: (1) Ascertain the telephone number of the approved notification center; (2) Notify the approved notification center not less than 2 working days, but no more than 10 working days, prior to the day of the commencement of such work.... 
</t>
  </si>
  <si>
    <t>Delaware Code 26.8.I § 806 (a) (7) Excavate prudently and carefully and to take all reasonable steps necessary to properly protect, support and backfill underground utility lines. This protection shall include but may not be limited to hand digging, within the limits of the planned excavation or demolition, starting 2 feet of either side of the extremities of the underground utility line for other than parallel type excavations and at reasonable distances along the line of excavation for parallel type excavations;</t>
  </si>
  <si>
    <t xml:space="preserve">Delaware Code 26.8.I § 802 (7) "Excavate" or "excavation" … does not include the surface cultivation of the soil for agricultural purposes, such as tilling, or patch-type paving where the same, including cutback, does not exceed 12 inches in depth measured from the surface of the pavement being patched.
§ 806 (b) The requirements of paragraphs (a)(1) through (5) of this section shall not apply to an excavator performing excavation or demolition work in any emergency. However, excavators performing excavation or demolition activities in an emergency shall notify the approved notification center at the earliest practicable moment of the information prescribed in paragraph (a)(2) of this section.
§ 808. Exemptions. No penalties provided for in § 810 of this title shall apply to any excavation or demolition done by the owner of a private residence when such excavation or demolition is made entirely on the land on which the private residence is situated and provided there is no encroachment on any operator's rights-of-way or easement. However, this exemption shall have no effect on the civil liability of such private residence owner pursuant to § 811 of this title.
</t>
  </si>
  <si>
    <t>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t>
  </si>
  <si>
    <t xml:space="preserve">Delaware Code 26.8.I § 803  It shall be duty of each operator: … (4)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(5)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t>
  </si>
  <si>
    <t xml:space="preserve">Delaware Code 26.8.I § 803 It shall be duty of each operator:  (1) To participate in the approved notification center.  (2) To give written notice to such approved notification center which shall state:  a. The name of the operator;  b. The location of the operator's lines; 
</t>
  </si>
  <si>
    <t xml:space="preserve">Delaware Code 26.8.I § 803 It shall be duty of each operator:  (1) To participate in the approved notification center.  (2) To give written notice to such approved notification center which shall state:  a. The name of the operator;  b. The location of the operator's lines; ... (3) To give like written notice within 5 working days after any of the matters stated in the last previous notice shall have changed.
</t>
  </si>
  <si>
    <t>Delaware Code 26.8.I § 810  It is unlawful and a misdemeanor for any person to do any act forbidden, or fail to perform an act required by this chapter.  (1) Except as provided in paragraph (2) of this section, whoever, by action or inaction, violates a provision of this chapter shall, for the first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t>
  </si>
  <si>
    <t>http://www.sunshine811.com/</t>
  </si>
  <si>
    <t xml:space="preserve">The Florida Statutes, Chpt. 556.105 (1)(a) Not less than 2 full business days before beginning any excavation or demolition that is not beneath the waters of the state, and not less than 10 full business days before beginning any excavation or demolition that is beneath the waters of the state, an excavator shall provide the following information through the system...
</t>
  </si>
  <si>
    <t>Yes - The Florida Statutes, Chpt. 556.114 (3) When an excavation site cannot be described in information provided under s. 556.105(1)(a) with sufficient particularity to enable the member operator to ascertain the excavation site, and if the excavator and member operator have not mutually agreed otherwise, the excavator shall premark the proposed area of the excavation before a member operator is required to identify the horizontal route of its underground facilities in the proximity of any excavation. However, premarking is not required when the premarking could reasonably interfere with traffic or pedestrian control. (4) A member operator shall identify the horizontal route of its underground facilities as set forth in s. 556.105(5)(a) and (b), and excavators shall premark an excavation site as set forth in subsection (3) using flags or stakes or temporary, nonpermanent paint or other industry-accepted low-impact marking practices.</t>
  </si>
  <si>
    <t>The Florida Statutes, Chpt. 556.105 (5) (c) When excavation is to take place within a tolerance zone, an excavator shall use increased caution to protect underground facilities. The protection requires hand digging, pot holing, soft digging, vacuum excavation methods, or other similar procedures to identify underground facilities. Any use of mechanized equipment within the tolerance zone must be supervised by the excavator.</t>
  </si>
  <si>
    <t xml:space="preserve">The Florida Statutes, Chpt. 556.108  The notification requirements provided in s. 556.105(1) do not apply to:  (1) Any excavation or demolition performed by the owner of a single-family residential property, not including property that is subdivided or is to be subdivided into more than one single-family residential property; or for such owner by a member operator or an agent of a member operator when such excavation or demolition is made entirely on such land, and only up to a depth of 10 inches; provided due care is used and there is no encroachment on any member operator’s right-of-way, easement, or permitted use.  (2) Any excavation or demolition associated with normal agricultural or railroad activities, provided such activities are not performed on any operator’s marked right-of-way, easement, or permitted use.  (3) Any excavation or demolition that occurs as the result of normal industrial activities, provided such activities are confined to the immediate secured property of the facility and the activities are not performed on any operator’s marked right-of-way, easement, or permitted use….  (4) Any excavation of 18 inches or less for: (a) Surveying public or private property by surveyors or mappers as defined in chapter 472 and services performed by a pest control licensee under chapter 482, excluding marked rights-of-way, marked easements, or permitted uses where marked, if mechanized equipment is not used in the process of such surveying or pest control services and the surveying or pest control services are performed in accordance with the practice rules established under s. 472.027 or s. 482.051, respectively;  (b) Maintenance activities performed by a state agency and its employees when such activities are within the right-of-way of a public road; however, if a member operator has permanently marked facilities on such right-of-way, mechanized equipment may not be used without first providing notification; or  (c) Locating, repairing, connecting, adjusting, or routine maintenance of a private or public underground utility facility by an excavator, if the excavator is performing such work for the current owner or future owner of the underground facility and if mechanized equipment is not used.  (5)(a) Any excavation with hand tools by a member operator or an agent of a member operator for:  1. Locating, repairing, connecting, or protecting, or routine maintenance of, the member operator’s underground facilities; or  2. The extension of a member operator’s underground facilities onto the property of a person to be served by such facilities.  (b) The exemption provided in this subsection is limited to excavations to a depth of 30 inches if the right-of-way has permanently marked facilities of a company other than the member operator or its agents performing the excavation. 
Chpt. 556.109 (1) This act does not apply to making an excavation or demolition during an emergency if the system or the member operator was notified at the earliest opportunity and all reasonable precautions had been taken to protect any underground facility.
</t>
  </si>
  <si>
    <t>The Florida Statutes, Chpt. 556.105 (5) (a) If a member operator determines that a proposed excavation or demolition is in proximity to or in conflict with an underground facility of the member operator, except a facility beneath the waters of the state, which is governed by paragraph (b), the member operator shall identify the horizontal route by marking to within 24 inches from the outer edge of either side of the underground facility by the use of stakes, paint, flags, or other suitable means within 2 full business days after the time the notification is received under subsection (1). If the member operator is unable to respond within such time, the member operator shall communicate with the person making the request and negotiate a new schedule and time that is agreeable to, and should not unreasonably delay, the excavator.  (b) If a member operator determines that a proposed excavation is in proximity to or in conflict with an underground facility of the member operator beneath the waters of the state, the member operator shall identify the estimated horizontal route of the underground facility, within 10 business days, using marking buoys or other suitable devices, unless directed otherwise by an agency having jurisdiction over the waters of the state under which the member operator’s underground facility is located.</t>
  </si>
  <si>
    <t xml:space="preserve">The Florida Statutes, Chpt. 556.102 (8) Member operator means any person who furnishes or transports materials or services by means of an underground facility….  (13) … For purposes of this act, a liquefied petroleum gas line regulated under chapter 527 is not an underground facility unless such line is subject to the requirements of Title 49 C.F.R. adopted by the Department of Agriculture and Consumer Services, provided there is no encroachment on any member operator’s right-of-way, easement, or permitted use. Petroleum storage systems subject to regulation pursuant to chapter 376 are not considered underground facilities for the purposes of this act unless the storage system is located on a member operator’s right-of-way or easement. Storm drainage systems are not considered underground facilities.
556.104 The corporation shall maintain a free-access notification system. Any person who furnishes or transports materials or services by means of an underground facility in this state shall participate as a member operator of the system.... 
</t>
  </si>
  <si>
    <t>Yes,   The Florida Statutes, 556.116  High-priority subsurface installations; special procedures.  (1) As used in this section, the term:  (a)  Division means the Division of Administrative Hearings.  (b)  High-priority subsurface installation means an underground gas transmission or gas distribution pipeline, an underground pipeline used to transport gasoline, jet fuel, or any other refined petroleum product or hazardous or highly volatile liquid, such as anhydrous ammonia or carbon dioxide, if the pipeline is deemed to be critical by the operator of the pipeline and is identified as a high-priority subsurface installation to an excavator who has provided a notice of intent to excavate pursuant to s. 556.105(1), or would have been identified as a high-priority subsurface installation except for the excavator’s failure to give proper notice of intent to excavate.  (c)  Incident means an event that involves damage to a high-priority subsurface installation that has been identified as such by the operator according to the notification procedures set forth in subsection (2) and that:  1. Results in death or serious bodily injury requiring inpatient hospitalization.  2. Results in property damage, including service-restoration costs, in an amount in excess of $50,000 or interruption of service to 2,500 or more customers. …  (3)(a) An alleged commission of an infraction listed in s. 556.107(1) which results in an incident must be reported to the system by a member operator or an excavator within 24 hours after learning of the alleged occurrence of an incident.</t>
  </si>
  <si>
    <t>Annotations current through July 8, 2011</t>
  </si>
  <si>
    <t>Georgia does have rules / procedures related to certain aspects of its damage prevention law (the Georgia Utility Facility Protection Act).   These are mostly related to only specific aspects of enforcement, primarily aimed at gas pipeline safety.  For example, Georgia Underground Marking Standards are found in Georgia Public Service Commission Rule 515-9-4.14.  However, training by Georgia 811 regarding damage prevention focuses on the Act and not a sub-tier set of administrative rules &amp; regulations.  Procedures may be found at http://rules.sos.state.ga.us/cgi-bin/page.cgi?g=GEORGIA_PUBLIC_SERVICE_COMMISSION%2FSAFE_INSTALLATION_AND_OPERATION_OF_NATURAL_GAS_TRANSMISSION_AND_DISTRIBUTION_SYSTEMS%2Findex.html&amp;d=1</t>
  </si>
  <si>
    <t>Official Code of Georgia Annotated, Title 25, Chapter 9, §§ 25-9-1 to -13, Georgia Utility Facility Protection Act</t>
  </si>
  <si>
    <t xml:space="preserve">Official Code of Georgia Annotated § 25-9-6 (a) 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beginning the next business day after such notice is provided, excluding hours during days other than business days. </t>
  </si>
  <si>
    <t xml:space="preserve">Official Code of Georgia Annotated § 25-9-8 (b) When excavating or blasting is to take place within the tolerance zone, the excavator shall exercise such rea¬sonable care as may be necessary for the protection of the utility facility or sewer lateral, including permanent markers and paint placed to designate utility facilities. This protection shall include, but may not be limited to, hand digging, pot holing, soft digging, vacuum excavation methods, pneumatic hand tools, other mechanical methods with the approval of the facility owner or operator, or other generally accepted methods. For parallel type excavations, the existing facility shall be exposed at intervals as often as necessary to avoid damages. 
</t>
  </si>
  <si>
    <t xml:space="preserve">Yes,  
Official Code of Georgia Annotated § 25-9-6 (b) In the event the location upon which the blasting or excavating is to take place cannot be described with sufficient particularity to enable the facility owner or operator to ascertain the precise tract or parcel involved, the person proposing the blasting or excavating shall mark the route or boundary of the site of the proposed blasting or excavating by means of white paint, white stakes, or white flags if practical, or schedule an on-site meeting with the locator or facility owner or operator and inform the UPC, within a reasonable time, of the results of such meeting. </t>
  </si>
  <si>
    <t xml:space="preserve">Yes,  
Failure of the operator to enter a positive response generates an automatic second request from the one-call center.  (Official Code of Georgia Annotated § 25-9-7 (e)) However, It is implied in the law that the excavator will call the one-call center if there are signs of unmarked facilities.  (Official Code of Georgia Annotated § 25-9-7 (f)) </t>
  </si>
  <si>
    <t xml:space="preserve">Yes 
(Official Code of Georgia Annotated § 25-9-6 (g)) </t>
  </si>
  <si>
    <t xml:space="preserve">Official Code of Georgia Annotated § 25-9-3 (2) Blasting means any operation by which the level or grade of land is changed or by which earth, rock, buildings, structures, or other masses or materials are rended, torn, demolished, moved, or removed by the detonation of dynamite or any other explosive agent…. (12) Excavating means any operation by which the level or grade of land is changed or earth, rock, or other material below existing grade is moved and includes, without limitation, grading, trenching, digging, ditching, augering, scraping, directional boring, and pile driving. Such term, however, does not include routine road surface scraping maintenance. Excavating shall not include pavement milling or pavement repair that does not exceed the depth of the existing pavement or 12 inches, whichever is less. The term shall not include other routine roadway maintenance activities carried out by road maintenance or railroad employees or contractors, provided that such activities occur entirely within the right of way of a public road, street, railroad, or highway of the state; are carried out with reasonable care so as to protect any utility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if involving the replacement of existing structures, replace such structures in their previous locations and at their previous depth. "Excavating" shall not include normal farming activities. 
§ 25-9-6 (a) 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 25-9-12. The notice requirements provided by Code Section 25-9-6 shall not be required of persons performing emergency excavations or excavation in extraordinary circumstances; provided, however, that any person who engages in an emer¬gency excavation or excavation in extraordinary circumstances shall take all reasonable precautions to avoid or minimize damage to any existing utility facilities and sewer laterals; provided, further, that any person who engages in an emer¬gency excavation or excavation in extraordinary circumstances shall give notice of the emergency excavation as soon as practical to the UPC.
</t>
  </si>
  <si>
    <t>Official Code of Georgia Annotated § 25-9-7 (a)  (1) Within 48 hours beginning the next business day after the business day following receipt by the UPC of the locate request filed in accordance with Code Section 25-9-6, excluding hours during days other than business days, each facility owner or operator shall determine whether or not utility facilities are located on the tract or parcel of land upon which the excavating or blasting is to occur. If utility facilities are determined to be present, the facility owner or operator shall designate, through stakes, flags, permanent markers, or other marks on the surface of the tract or parcel of land, the location of utility facilities. This subsection shall not apply to large projects.</t>
  </si>
  <si>
    <t xml:space="preserve">Official Code of Georgia Annotated § 25-9-7 (h) Facility owners or operators shall either maintain recorded information concerning the location and other char¬acteristics of abandoned utility facilities, maintain such abandoned utility facilities in a locatable manner, or remove such abandoned utility facilities. Facility owners or operators shall provide information on abandoned utility facilities, when possible, in response to a locate request or design locate request. When the presence of an abandoned facility within an excavation site is known, the facility owner or operator should attempt to locate and mark the abandoned facility or pro¬vide information to the excavator regarding such facilities. When located or exposed, all abandoned utility facilities and sewer laterals shall be treated as live utility facilities and sewer laterals. </t>
  </si>
  <si>
    <t>Official Code of Georgia Annotated § 25-9-7 (c) Each facility owner or operator, either upon determining that no utility facility or sewer lateral is present on the tract or parcel of land or upon completion of the designation of the location of any utility facilities or sewer laterals on the tract or parcel of land as required by subsection (a) or (b) of this Code section, shall provide this information to the UPC in accordance with procedures developed by the UPC, which may include the use of the PRIS.</t>
  </si>
  <si>
    <t xml:space="preserve">Official Code of Georgia Annotated § 25-9-3. (26) Service area means a contiguous area or territory which encompasses the distribution system or network of utility facilities by means of which a facility owner or operator provides utility service. … (34) Utilities protection center or UPC means the corporation or other organization formed by facility owners or operators to provide a joint notification service for the purpose of receiving advance notification from persons planning to blast or excavate and distributing such notifications to its affected facility owner or operator members.
§ 25-9-5 (a) Except as otherwise provided by subsection (b) of this Code section, all facility owners or operators operating or maintaining utility facilities within the state shall participate as members in and cooperate with the UPC.
Per UPC procedures, it is a requirement for members to identify their service areas and to update and maintain that information as changes in those service areas occur.
</t>
  </si>
  <si>
    <t xml:space="preserve">Official Code of Georgia Annotated § 25-9-5 (a) Except as otherwise provided by subsection (b) of this Code section, all facility owners or operators operating or maintaining utility facilities within the state shall participate as members in and cooperate with the UPC.  (b) Persons who install water and sewer facilities or who own such facilities until those facilities are accepted by a local governing authority or other entity are not required to participate as members of the UPC and shall not be considered facility owners or operators. All such persons shall install and maintain permanent markers, as defined in Code Section 25-9-3, identifying all water and sewer facilities at the time of the facility installation. Notwithstanding the above, all owners or operators of water and sewer facilities that provide service from such facilities are considered facility owners or operators and shall be members of the UPC. </t>
  </si>
  <si>
    <t>Official Code of Georgia Annotated § 25-9-7 (g) All utility facilities installed by facility owners or operators on or after January 1, 2001, shall be installed in a manner which will make them locatable using a generally accepted electronic locating method. All sewer laterals installed on or after January 1, 2006, shall be installed in a manner which will make them locatable by facility owners or operators using a generally accepted electronic locating method. In the event that an unlocatable utility facility or unlocatable sewer lateral becomes exposed when the facility owner or operator is present or in the case of sewer laterals when the sewer utility owner or operator is present on or after January 1, 2006, such utility facility or sewer lateral shall be made locatable through the use of a permanent marker or an updating of permanent records.</t>
  </si>
  <si>
    <t>Official Code of Georgia Annotated  § 25-9-3 (5) Commission means the Public Service Commission. 
§ 25-9-13 (g) (1) The Governor shall appoint an advisory committee consisting of persons who are employees or officials of or who represent the interests of:  (A) One member to represent the Georgia Department of Transportation;  (B) One member to represent water systems or water and sewer systems owned or operated by local governing authorities;  (C) One member to represent the utilities protection center;  (D) One member to represent water systems or water and sewer systems owned or operated by counties;  (E) One member to represent water systems or water and sewer systems owned or operated by municipalities;  (F) One member to represent the nonmunicipal electric industry;  (G) Three members to represent excavators;  (H) One member to represent locators;  (I) One member to represent the nonmunicipal telecommunications industry; (J) One member to represent the nonmunicipal natural gas industry;  (K) One member to represent municipal gas, electric, or telecommunications providers; and  (L) The commission chairperson or such chairperson's designee.  The [Georgia Public Service] commission chairperson or his or her designee shall serve as chairperson of the advisory committee and shall cast a vote only in the case of a tie. Persons appointed to the advisory committee shall have expert knowledge of this chapter and specific operations expertise with the subject matter encompassed by the provisions of this chap-ter. The new advisory committee shall be established within 60 days of July 1, 2005.   (2) The advisory committee shall assist the commission in the enforcement of this chapter, make recommenda-tions to the commission regarding rules and regulations, and perform duties to be assigned by the commission in-cluding, but not limited to, the review of reported violations of this chapter and the preparation of recommenda-tions to the commission as to the appropriate penalties to impose on persons violating the provisions of this chapter.</t>
  </si>
  <si>
    <t xml:space="preserve">Official Code of Georgia Annotated § 25-9-3 (5) Commission means the Public Service Commission.
§ 25-9-13 (h) (1) Commission enforcement of this chapter shall follow the procedures described in this subsection. … (3) If commission investigators find that a probable violation has occurred, they … shall make recommended findings or offers of settlement to the respondent.  (4) Any respondent may accept or disagree with the settlement recommended by the investigators. If the re¬spondent disagrees with the recommended settlement, the respondent may dispute the settlement recommendation to the advisory committee. The advisory committee shall then render a recommendation … (5) If any respondent disagrees with the recommendation of the advisory committee, after notice and hearing by a hearing officer or administrative law judge, such officer or judge shall make recommendations to the commission re¬garding enforcement, including civil penalties. … (6) When the respondent agrees with the advisory committee recommendation, the investigators shall present such agreement to the commission. The commission is then authorized to adopt the recommendation of the advisory committee regarding a civil penalty, or to reject such a recommendation. The commission is not authorized to impose a civil penalty greater than the civil penalty recommended by the advisory committee or to impose any civil penalty if the advisory committee does not recommend a civil penalty.  (7) 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(c) of Code Section 25-9-8 or reasonable care in accordance with other provisions of this chapter.
</t>
  </si>
  <si>
    <t>Guam Code Annotated, Chapter 21 § 71104.  Except as provided in § 71106 of this Chapter, before commencing any excavation or demolition operation designated in § 71103 of this Chapter, each person responsible for that excavation or demolition shall serve written notice or intent to excavate or demolish at least three (3) but not more than ten (10) full working days on each operator having underground utilities located in the proposed area of excavation or demolition, the Department of Public Works and the village mayor of the proposed area of excavation or demolition.</t>
  </si>
  <si>
    <t>Guam Code Annotated, Chapter 21 § 71107.  In addition to the notification requirements of § 71104 of this Chapter, each person responsible for any excavation or demolition operation designated in § 71103 of this Chapter shall:
(1) Plan the excavation or demolition to avoid damage to or minimize interference with underground utilities in and near the construction area.  (2) Maintain a clearance between an underground utility and the cutting edge or point of any mechanized equipment, taking into account the known limit of control of such cutting edge or point, as may be reasonably necessary to avoid damage to such utility.  (3) Provide such support for underground utilities in and near the construction area, including during backfill operations, as may be reasonable for the protection of such utilities.</t>
  </si>
  <si>
    <t>Guam Code Annotated, Chapter 21 § 71101. (3) Excavate or excavation means an operation for the purpose of the movement or removal of earth, rock or other materials in or on the ground by use of mechanized equipment or by discharge of explosives, including augering, backfilling, digging, ditching, drilling, grading, plowing-in, pulling-in, ripping, scraping, trenching and tunneling, but not including the tilling of soil for agricultural purposes....         
§ 71106. Compliance with the notice requirements of § 71104 of this Chapter is not required of persons responsible for emergency excavation or demolition to ameliorate an imminent danger to life, health or property, provided, however, that those persons give, as soon as practicable, oral notice of the emergency excavation or demolition to each operator having underground utilities located in the area where that excavation or demolition is to be performed and the Department of Public Works and requests emergency assistance from each operator so identified in locating and providing immediate protection to its underground utilities....</t>
  </si>
  <si>
    <t xml:space="preserve">Guam Code Annotated, Chapter 21 § 71105. (a)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
</t>
  </si>
  <si>
    <t xml:space="preserve">Guam Code Annotated, Chapter 21 § 71105. (a)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t>
  </si>
  <si>
    <t>Guam Code Annotated, Chapter 21 § 71110.  Any person who violates any provision of this Chapter may be subject to a civil penalty not to exceed Five Thousand Dollars ($5,000.00) for the first violation, and not to exceed Ten Thousand Dollars ($10,000.00) for each successive violation within a five (5) year period. Actions to recover the penalty provided for in this Section may be brought by an attorney representing the Operator, or by the Attorney General, at the request of any person on Guam, in which the cause, or some part thereof, arose or in which the defendant has its principle place of business or resides. All penalties recovered in any such actions shall be paid to the operator of the utility which was damaged. In the case of roadways, the penalties shall be deposited into the Territorial Highway Fund. This Chapter does not affect any civil remedies for personal injury or property, including underground utilities, damage except as otherwise specifically provided for in this Chapter.</t>
  </si>
  <si>
    <t xml:space="preserve">Hawaii Revised Statutes, Title 71, §269E-12  (b)  Before using any power-operated or power-driven excavating equipment, the excavator shall determine the exact location of subsurface installations in conflict with the excavation by first excavating down to the depth of the excavation with the appropriate hand tools within the area of the approximate location of the subsurface installations; provided that power-operated or power-driven excavating may be used:  (1) For the removal of any existing pavement if there are no subsurface installations contained in the pavement; or  (2) Within the approximate location of a subsurface installation by mutual agreement between the operator and the excavator.
</t>
  </si>
  <si>
    <t xml:space="preserve">Hawaii Revised Statutes, Title 71, §269E-2  Definitions.  As used in this [chapter], unless the context clearly requires otherwise:
     Excavation means any operation in which earth, rock, or other material in the ground is moved, removed, or otherwise displaced by means of tools, equipment, or explosives, including but not limited to the following:  grading, trenching, digging, ditching, boring, drilling, auguring, tunneling, scraping cable or pipe plowing and driving, demolition, and dredging.  "Excavation" shall not include any operation in which earth, rock, or other material in the ground is moved, removed, or otherwise displaced by means of tools, equipment, or explosives as part of:  (1) Improving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 or  (2) Any pest control activity regulated under chapter 460J.       
     Excavator means any person, including an operator, who performs any excavation, other than an operator whose employees are performing maintenance work on the operator's subsurface installation.
</t>
  </si>
  <si>
    <t xml:space="preserve">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After receiving this notification from all affected operators, the center shall promptly provide notice to the excavator that all affected operators have fulfilled the requirements of this section.
</t>
  </si>
  <si>
    <t>Official Code of Georgia Annotated § 25-9-7 (a) (2) Designation of the location of utility facilities through staking, flagging, permanent markers, or other marking shall be in accordance with the American Public Works Association (APWA) color code in place at the time the location of the utility facility is designated. Additional marking requirements beyond color code, if any, shall be prescribed by rules and regulations promulgated by the Public Service Commission.   
Georgia Public Service Commission rule 515-9-44.14 as presented by Georgia 811 specifies additional standards for facility marking.  (Reference http://www.gaupc.com/userfiles/file/Marking_Standards_Presentation_05-02-08.pdf).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</si>
  <si>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California Code 4216.3 (b) Every operator of a subsurface installation who field marks the location of a subsurface installation shall make a reasonable effort to make field markings in conformance with the uniform color code of the American Public Works Association.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</si>
  <si>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
  </si>
  <si>
    <t>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The operator shall promptly notify the center when the operator has fulfilled the requirements of this section. After receiving this notification from all affected operators, the center shall promptly provide notice to the excavator that all affected operators have fulfilled the requirements of this section.</t>
  </si>
  <si>
    <t xml:space="preserve">Hawaii Revised Statutes, Title 71, §269E-5 (b)  Pursuant to rules adopted by the commission, all operators shall furnish to the center information relating to subsurface installations that the center may use to identify operators known to have subsurface installations in the area of a proposed excavation; provided that operators shall not be required to furnish to the center information relating to subsurface installations that are deemed confidential or proprietary. 
</t>
  </si>
  <si>
    <t>Chapter 6-83, Hawaii Administrative Rules, entitled Hawaii One Call Center Subsurface Installation Damage Prevention Program (http://hawaii.gov/budget/adminrules/public-utilities-commission/Chapter%206-83%20Admin%20Rules%20Final.pdf)</t>
  </si>
  <si>
    <t xml:space="preserve">Hawaii Revised Statutes, Title 71, §269E-7 (a)  Except in an emergency, every excavator planning to conduct an excavation on public or private property shall notify the center of the excavation at least five working days but not more than twenty-eight calendar days prior to commencing excavation.  The excavator shall provide to the center a description of the excavation site that includes the county, place, and address or description of where the excavation will take place, including but not limited to the nearest intersecting street, side of street, footages, or other tie-in measurements as needed.  An excavator need not contact the center if the excavation is:  (1) On private property that is owned exclusively by the excavator; and  (2) No operator has been authorized to use the property for any subsurface installation.  [Also see Hawaii Administrative Rules, Title 6, Chapter 83, §6-83-63.]
</t>
  </si>
  <si>
    <t>Hawaii Revised Statutes, Title 71, §269E-9 (a)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 
Hawaii Administrative Rules, Title 6, Chapter 83, §6-83-3.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</si>
  <si>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Hawaii Administrative Rules, Title 6, Chapter 83, §6-83-43 Subsurface facility information updates. (a) Once each year, a subsurface facility operator shall be notified by the center that it should submit updated subsurface installation information to the center in a form compatible with the mapping and data system capabilities of the center.  (b) If the operator's information relating to its subsurface facilities has not changed during the course of the previous calendar year, the operator need not respond to the center request for updates.
</t>
  </si>
  <si>
    <t xml:space="preserve">Not addressed
</t>
  </si>
  <si>
    <t xml:space="preserve">Hawaii Revised Statutes, Title 71, §269E-4  One call center advisory committee.  (a)  The commission shall establish a one call center advisory committee as a governmental entity as defined under chapter 662D to advise the commission in implementing this chapter.  The committee shall consist of seventeen voting members and one ex officio nonvoting member.  Of the voting members:  (1) Eleven shall be appointed by the commission to serve until successors are appointed by the commission.  The appointments shall be as follows:  (A) One from the gas utility industry;  (B) One from the electric utility industry;  (C) One from the telecommunications utility industry;  (D) One from the pipeline operator industry;  (E) Two from the General Contractors Association of Hawaii;  (F) Two from the Building Industry Association of Hawaii;  (G) One from the cable service industry;  (H) One from the water utility industry; and  (I) One from the wastewater industry;  (2) One shall be the representative of the city and county of Honolulu designated by the mayor of the city and county of Honolulu;  (3) One shall be the representative of the county of Hawaii designated by the mayor of the county of Hawaii;  (4) One shall be the representative of the county of Maui designated by the mayor of the county of Maui;  (5) One shall be the representative of the county of Kauai designated by the mayor of the county of Kauai;  (6) One shall be the director of the state department of transportation, or the director's representative; and  (7) One shall be the executive director of the division of consumer advocacy, department of commerce and consumer affairs, or the executive director's representative.  A representative of the center shall serve as an ex officio nonvoting member of the committee.  (b)  No member shall receive any compensation for the member's services.  (c)  The committee shall advise the commission on:  (1) The establishment of rules;  (2) The setting of appropriate fees and assessments for the administration and operation of the center;  (3) The selection of the center provider;  (4) The enforcement of this chapter; and  (5) Other aspects regarding the establishment and operation of the center;  provided that the committee shall not advise the commission in the exercise of the commission's quasi-judicial, adjudicatory functions, or participate in the commission's deliberations.  The committee shall be exempt from chapter 92. 
</t>
  </si>
  <si>
    <t xml:space="preserve">Hawaii Revised Statutes, Title 71, §269E-14 (a)  An action for the enforcement of penalties pursuant to this chapter shall be brought before the commission by the State, county, excavator, or any operator.  (b)  Any excavator or operator who negligently violates, neglects, or fails in any particular instance to conform to or comply with any requirement of this chapter or any order or rule of the commission:  (1) Shall be subject to a civil penalty not to exceed $5,000 per day for each day such violation, neglect, or failure continues, to be assessed by the commission after a hearing in accordance with chapter 91; provided that the maximum penalty for related violations arising out of the same act, omission, or occurrence shall not exceed $100,000; and  (2) May be required, at the expense of the violator, to participate in an educational program conducted by the center; provided that any excavator who negligently violates section 269E-7(a) shall be required, at the expense of the excavator, to participate in an educational program conducted by the center.
</t>
  </si>
  <si>
    <t>No.
[Hawaii Revised Statutes, Title 71, §269E-15 (a)  All hearings, investigations, and proceedings shall be governed by this section, chapter 91, and by rules of practice and procedure adopted by the commission....    Hawaii Administrative Rules, Title 6, Chapter 83, §6-83-93 (a) The commission may at any time investigate any person, excavator or operator for alleged or suspected violations of chapter 269E, HRS, these rules, or any order of the commission.]</t>
  </si>
  <si>
    <t>Idaho Statutes, Title 55, Chapter 21, §55-2203 (1) Before commencing excavation, the excavator shall: … (c)  Provide notice of the scheduled commencement of excavation to all underground facility owners through a one-number locator service. If no one-number locator service is available, notice shall be provided individually to those owners of underground facilities known to have or suspected of having underground facilities within the area of proposed excavation. The notice shall be communicated by the excavator to the one-number locator service or, if no one-number locator service is available, to the owners of underground facilities not less than two (2) business days nor more than ten (10) business days before the scheduled date for commencement of excavation, unless otherwise agreed in writing by the parties.</t>
  </si>
  <si>
    <t xml:space="preserve">Idaho Statutes, Title 55, Chapter 21, §55-2205 ... (2)  An excavator shall use reasonable care to avoid damaging underground facilities. An excavator shall:  (a)  Determine by hand digging, in the area twenty-four (24) inches or less from the facilities, the precise actual location of underground facilities which have been marked; ...
</t>
  </si>
  <si>
    <t>Yes.</t>
  </si>
  <si>
    <t xml:space="preserve">Idaho Statutes, Title 55, Chapter 21, §55-2208.  Unless facts exist which would reasonably cause an excavator to believe that an underground facility exists within the depth of the intended excavation, the following excavations shall not require notice of the excavation pursuant to section 55-2203(1)(c), Idaho Code:  (1)  An excavation of less than fifteen (15) inches in vertical depth outside the boundaries of an underground facility easement of public record on private property.  (2)  The tilling of soil to a depth of less than fifteen (15) inches for agricultural practices.  (3)  The extraction of minerals within recorded mining claims or excavation within material sites legally located and of record, unless such excavation occurs within the boundaries of an underground facility easement.  (4)  Normal maintenance of roads, streets and highways, including cleaning of roadside drainage ditches and clear zones, to a depth of fifteen (15) inches below the grade established during the design of the last construction of which underground facility owners were notified and which excavation will not reduce the authorized depth of cover of an underground facility.  (5)  Replacement of highway guardrail posts, sign posts, delineator posts, culverts, and traffic control device supports in the same approximate location and depth of the replaced item within public highway rights-of-way.  (6)  Normal maintenance of railroad rights-of-way, except where such rights-of-way intersect or cross public roads, streets, highways, or rights-of-way adjacent thereto, or recorded underground facility easements.
</t>
  </si>
  <si>
    <t>Idaho Statutes, Title 55, Chapter 21, §55-2203 (2)  Upon receipt of the notice provided for in this section, the underground facility owner or the owner's agent shall locate and mark its locatable underground facilities by surface-marking the location of the facilities. If there are identified but unlocatable underground facilities, the owner of such facilities or the owner's agent shall locate and mark the underground facilities in accordance with the best information available to the owner of the underground facilities and with reasonable accuracy as defined in section 55-2202(12), Idaho Code. The owner of the underground facility or the owner's agent providing the information shall respond no later than two (2) business days after the receipt of the notice or before the excavation time set forth in the excavator's notice, at the option of the underground facility owner, unless otherwise agreed in writing by the parties.</t>
  </si>
  <si>
    <t>Idaho Statutes, Title 55, Chapter 21, §55-2202. As used in this chapter: … (9)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t>
  </si>
  <si>
    <t>Idaho Statutes, Title 55, Chapter 21, §55-2203 (4)  If the excavator, while performing the excavation, discovers underground facilities (whether active or abandoned) which are not identified, the excavator shall cease excavating in the vicinity of the facility and immediately notify the owner or operator of such facilities, or the one-number locator service. The excavator shall have the right to receive compensation from the underground facility owner for standby cost (based on standby rates made publicly available) incurred as a result of waiting for the underground facility owner or the owner's agent to arrive at the work site to identify the unidentified facilities and provided that if the underground facility owner or the owner's agent supplies reasonably accurate locate information within eight (8) hours of the time that the excavator notifies the underground facility owner of facilities not previously located, the excavator's compensation for delay of the excavation project shall be limited to actual costs or one thousand dollars ($1,000), whichever is less.</t>
  </si>
  <si>
    <t xml:space="preserve">Idaho Statutes, Title 55, Chapter 21, §55-2209 (1) Any person who violates any provision of this chapter, other than the failure to provide notice pursuant to section 55-2203(1)(c), Idaho Code, and which violation results in damage to underground facilities, is subject to a civil penalty of not more than one thousand dollars ($1,000) for each violation. </t>
  </si>
  <si>
    <t xml:space="preserve">Idaho Statutes, Title 55, Chapter 21, §55-2209 (1) Any person who violates any provision of this chapter, other than the failure to provide notice pursuant to section 55-2203(1)(c), Idaho Code, and which violation results in damage to underground facilities, is subject to a civil penalty of not more than one thousand dollars ($1,000) for each violation. ...  (2)  If an underground facility is damaged as a result of an excavator's failure to provide notice pursuant to section 55-2203(1)(c), Idaho Code, unless otherwise exempt, the excavator shall receive a written warning from the underground facility owner and shall be liable for actual costs of repairing the facility if it is the excavator's first failure to provide the notice required pursuant to section 55-2203(1)(c), Idaho Code, during any consecutive period of twelve (12) months.  (a)  If the court finds, by a preponderance of the evidence, that the excavator has, on more than one (1) occasion during any consecutive period of twelve (12) months, failed to provide the notice required pursuant to section 55-2203(1)(c), Idaho Code, and that such failure has been a proximate cause of damage to an underground facility, the court may increase the civil penalty in an amount up to five thousand dollars ($5,000).  (b)  If the court finds, by a preponderance of the evidence, that the excavator has, on three (3) or more occasions during any consecutive period of twelve (12) months, failed to provide the notice required pursuant to section 55-2203(1)(c), Idaho Code, and that such failure has been a proximate cause of damage to an underground facility, the court may increase the civil penalty in an amount up to ten thousand dollars ($10,000) for the third occurrence taking place during the twelve (12) month period.  (3)  (a) An action to recover a civil penalty under this section may be brought by a prosecuting attorney. If the prosecuting attorney does not file an action for such civil penalty within sixty (60) days from the date of a request for such action by the owner of an underground facility, the underground facility owner may file such action. Venue for such an action shall be proper in the judicial district for the county in which the damaged underground facility is located or the county in which the excavator resides or maintains a principal place of business in this state. The prevailing party in such action shall be entitled to recover its costs and reasonable attorney's fees incurred in such action.  (b)  The penalties provided in this section are in addition to any other remedy at law or equity available to an excavator or to the owner or operator of a damaged underground facility.  (c)  The court shall consider, as a mitigating factor in determining the amount of civil penalty to be imposed, evidence showing by a preponderance of the evidence that the violation occurred solely as a proximate result of the excavator or underground facility owner's reasonable response to an emergency beyond the control of the offending party.  … (4)  Any excavator who damages an underground facility on a third or subsequent violation pursuant to subsection (2) of this section may be liable for treble the costs incurred in repairing or relocating the facility. </t>
  </si>
  <si>
    <t>(1) Idaho -- Dig Line, Inc. -- www.digline.com; 
(2) Idaho (Bonner/Boundary) -- Pass Word -- www.passwordinc.com; 
(3) Idaho (Kootenai County) -- Pass Word -- www.passwordinc.com; 
(4) Idaho (Shoeshone/Benewah) -- Pass Word -- www.passwordinc.com.</t>
  </si>
  <si>
    <t xml:space="preserve">Illinois Compiled Statutes, §220.50.2.7. ... Excavation within the tolerance zone requires extra care and precaution including, but not limited to, as set forth in Section 4.  
    §220.50.4 (b) 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 
</t>
  </si>
  <si>
    <t xml:space="preserve">Illinois Compiled Statutes, §220.50.6. Emergency excavation or demolition. (a) … Upon notice by the person engaged in emergency excavation or demolition, the owner or operator of an underground utility facility in or near the excavation or demolition area shall communicate with the person engaged in emergency excavation or demolition within 2 hours or by the date and time requested on the notice, whichever is longer by (1) marking the approximate location of underground facilities; (2) advising the person excavating that their underground facilities are not in conflict with the emergency excavation; or (3) notifying the person excavating that the owner or operator shall be delayed in marking because of conditions as referenced in subsection (g) of Section 11 of this Act.
    §220.50.10  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"Depth", in this case, is defined as the distance measured vertically from the surface of the ground to the top of the sewer facility. Owners and operators of underground sewer facilities that are located outside the boundaries of a municipality having a population of at least 1,000,000 inhabitants shall be required at all times to locate the approximate location of those sewer facilities when: (1) directional boring is the indicated type of excavation work being performed within the notice; (2) the underground sewer facilities owned are non-gravity, pressurized force mains; or (3) the excavation indicated will occur in the immediate proximity of known underground sewer facilities that are less than 7 feet deep. Owners or operators of underground sewer facilities that are located outside the boundaries of a municipality having a population of at least 1,000,000 inhabitants shall not hold an excavator liable for damages that occur to sewer facilities that were not required to be marked under this Section, provided that prompt notice of the damage is made to the State-Wide One-Call Notice System and the utility owner as required in Section 7. …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t>
  </si>
  <si>
    <t xml:space="preserve">llinois Compiled Statutes, §220.50.10 ... For the purposes of this Act, underground facility operators may utilize a combination of flags, stakes, and paint when possible on non-paved surfaces and when dig site and seasonal conditions warrant. If the approximate location of an underground utility facility is marked with stakes or other physical means, the following color coding shall be employed... </t>
  </si>
  <si>
    <t xml:space="preserve">llinois Compiled Statutes, §220.50.6. Emergency excavation or demolition.  (a) … Upon notice by the person engaged in emergency excavation or demolition, the owner or operator of an underground utility facility in or near the excavation or demolition area shall communicate with the person engaged in emergency excavation or demolition within 2 hours or by the date and time requested on the notice, whichever is longer by (1) marking the approximate location of underground facilities; (2) advising the person excavating that their underground facilities are not in conflict with the emergency excavation; or (3) notifying the person excavating that the owner or operator shall be delayed in marking because of conditions as referenced in subsection (g) of Section 11 of this Act.  The notice by the owner or operator to the person engaged in emergency excavation or demolition may be provided by phone or phone message or by marking the excavation or demolition area. 
    §220.50.10.  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The notification by the owner or operator of underground utility facilities to the person engaged in excavation or demolition may be provided in any reasonable manner including, but not limited to, notification in any one of the following ways: by face-to-face communication; by phone or phone message; by facsimile; by posting in the excavation or demolition area; or by marking the excavation or demolition area. … 
</t>
  </si>
  <si>
    <t>Illinois Administrative Code, §83.I.B.265.60  The utilities, in a joint endeavor, shall continue the operation and maintenance of the previously established State-Wide One-Call Notice System (System) for the exchanging of information between excavators and utilities so that the utilities will know where and when excavation is to take place and the excavators will know where the underground facilities are located, all in accordance with the following criteria: … j)  The System shall provide an informational system to indicate to excavators that no underground facilities exist in the area of excavation, if marking of the location of underground utilities does not exist on the site at the expiration of the notice period; k) The System shall require that information needed to operate the system within each utility's domain be identified and provided by the utilities to the notice system operator;</t>
  </si>
  <si>
    <t>Illinois Administrative Code, §83.I.B.Section 265.30  b) Every underground utility facilities operator shall be able to locate all of its underground utility facilities installed after January 16, 1962:    1) by maintaining accurate records showing the location of its underground utility facilities, or    2) by maintaining equipment that can locate its underground utility facilities in the field.</t>
  </si>
  <si>
    <t xml:space="preserve">llinois Compiled Statutes, §220.50.11 ... (l) The Illinois Commerce Commission shall establish an Advisory Committee consisting of a representative from each of the following: utility operator, JULIE, excavator, municipality, and the general public. The Advisory Committee shall serve as a peer review panel for any contested penalties resulting from the enforcement of this Act.   The members of the Advisory Committee shall be immune, individually and jointly, from civil liability for any act or omission done or made in performance of their duties while serving as members of such Advisory Committee, unless the act or omission was the result of willful and wanton misconduct. 
    (m) If, after the Advisory Committee has considered a particular contested penalty and performed its review functions under this Act and the Commission's rules, there remains a dispute as to whether the Commission should impose a penalty under this Act, the matter shall proceed in the manner set forth in Article X of the Public Utilities Act, including the provisions governing judicial review. 
</t>
  </si>
  <si>
    <t xml:space="preserve">llinois Compiled Statutes, §220.50.11 (a) Every person who, while engaging in excavation or demolition, willfully fails to comply with the Act by failing to provide the notice to the owners or operators of the underground facilities near the excavation or demolition area through the State-Wide One-Call Notice System as required by Section 4 or 6 of this Act shall be subject to a penalty of up to $5,000 for each separate offense and shall be liable for the damage caused to the owners or operators of the facility. Every person who fails to provide notice and willfully fails to comply with other provisions of this Act shall be subject to additional penalties of up to $2,500 for each separate offense and shall be liable for the damage caused to the owners or operators of the facility. 
    (b) Every person who has provided the notice to the owners or operators of the underground utility facilities in and near the excavation or demolition area through the State-Wide One-Call Notice System as required by Section 4 or 6 of this Act, but otherwise willfully fails to comply with this Act, shall be subject to a penalty of up to $2,500 for each separate offense and shall be liable for the damage caused to the owners or operators of the facility. 
    (c) Every person who, while engaging in excavation or demolition, has provided the notice to the owners or operators of the underground utility facilities in and near the excavation or demolition area through the State-Wide One-Call Notice System as required by Section 4 or 6 of this Act, but otherwise, while acting reasonably, damages any underground utility facilities, shall not be subject to a penalty, but shall be liable for the damage caused to the owners or operators of the facility provided the underground utility facility is properly marked as provided in Section 10 of this Act. 
    (d) Every person who provides notice to the owners or operators of the underground utility facilities through the State-Wide One-Call Notice System as an emergency locate request and the locate request is not an emergency locate request as defined in Section 2.6 of this Act shall be subject to a penalty of up to $2,500 for each separate offense. 
</t>
  </si>
  <si>
    <t xml:space="preserve">llinois Compiled Statutes, §220.50.11 ... (e) Owners and operators of underground utility facilities who willfully fail to comply with this Act by a failure to respond or mark the approximate location of an underground utility as required by subsection (h) of Section 4, subsection (a) of Section 6, or Section 10 of this Act after being notified of planned excavation or demolition through the State-Wide One-Call Notice System, shall be subject to a penalty of up to $5,000 for each separate offense. 
    (f) As provided in Section 3 of this Act, all owners or operators of underground utility facilities who fail to join the State-Wide One-Call Notice System by January 1, 2003 shall be subject to a penalty of $100 per day for each separate offense. Every day an owner or operator fails to join the State-Wide One-Call Notice System is a separate offense. This subsection (f) does not apply to utilities operating facilities exclusively within the boundaries of a municipality with a population of at least 1,000,000 persons. 
    (g) No owner or operator of underground utility facilities shall be subject to a penalty where a delay in marking or a failure to mark or properly mark the location of an underground utility is caused by conditions beyond the reasonable control of such owner or operator. 
</t>
  </si>
  <si>
    <t xml:space="preserve">llinois Compiled Statutes, §220.50.11 (h) Any person who is neither an agent, employee, or authorized locating contractor of the owner or operator of the underground utility facility nor an excavator involved in the excavation activity who removes, alters, or otherwise damages markings, flags, or stakes used to mark the location of an underground utility other than during the course of the excavation for which the markings were made or before completion of the project shall be subject to a penalty up to $1,000 for each separate offense. </t>
  </si>
  <si>
    <t>Title 170 Indiana Utility Regulatory Commission, Article 5 - Gas Utilities, Rule 5. Damage to Underground Facilities (http://www.in.gov/legislative/iac/iac_title?iact=170)</t>
  </si>
  <si>
    <t xml:space="preserve">Indiana Code §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
</t>
  </si>
  <si>
    <t xml:space="preserve">Indiana Code § 8-1-26-18 (a) 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    (d) Each operator notified under section 16 of this chapter shall, within two (2) full working days of receiving the notice of intent provided in section 16 of this chapter, make a reasonable attempt to provide notification to the person responsible for the excavation or demolition if the operator has no facilities in the location of the proposed excavation or demolition.
</t>
  </si>
  <si>
    <t xml:space="preserve">Indiana Code §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[NOTE: Although the operator has to identify if abandoned facilities exist, the law does NOT require the operator to locate those abandoned facilities in response to a dig ticket.]
</t>
  </si>
  <si>
    <t>Indiana Code §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t>
  </si>
  <si>
    <t>Indiana Code § 8-1-26-15  (a) An operator that has underground facilities located in Indiana must become a member of the association and shall provide the following information to the association:  (1) The name of each township and county in which the operator has underground facilities, including those facilities that have been abandoned in place by the operator but not yet physically removed.  (b) An operator shall report any changes in the information contained in the list recorded under subsection (a) with the association within thirty (30) calendar days of the change. The document reflecting the changes shall be cross-referenced to the original information reported under subsection (a).</t>
  </si>
  <si>
    <t xml:space="preserve">Indiana Code § 8-1-26-10  As used in this chapter, "operator" means a person who owns or operates an underground facility, other than an underground facility that:  (1) is located on real property that the person owns or occupies; and  (2) the person operates for the person's benefits.
    § 8-1-26-15  (a) An operator that has underground facilities located in Indiana must become a member of the association and shall provide the following information to the association...
    § 8-1-26-17 (a) An operator that has underground facilities located in Indiana must be a member of the Indiana Underground Plant Protection Service or its successor organization....
</t>
  </si>
  <si>
    <t xml:space="preserve">Indiana Code § 8-1-26-1.5  As used in this chapter, "advisory committee" refers to the underground plant protection advisory committee established by section 23 of this chapter.
    § 8-1-26-23 (a) The underground plant protection advisory committee is established.  (b) The advisory committee consists of the following seven (7) members appointed by the governor:  (1) One (1) member representing the association.  (2) One (1) member representing investor owned gas utilities.  (3) One (1) member representing operators of pipeline facilities or pipelines.  (4) One (1) member representing municipal gas utilities.  (5) Two (2) members representing commercial excavators. (6) One (1) member representing providers of facility locate marking services….  (h) The advisory committee shall act in an advisory capacity to the commission concerning the implementation and enforcement of this chapter. </t>
  </si>
  <si>
    <t>Indiana Code § 8-1-26-18 (h) A person that knowingly moves, removes, damages, or otherwise alters a facility locate marking supplied under this section may be subject to a civil penalty in an amount recommended by the advisory committee and approved by the commission, not to exceed ten thousand dollars ($10,000). This subsection does not apply to a person that moves, removes, damages, or otherwise alters a facility locate marking as part of the excavation or demolition for which the facility locate markings were supplied.</t>
  </si>
  <si>
    <t xml:space="preserve">Yes
</t>
  </si>
  <si>
    <t xml:space="preserve">Iowa Code § 480.4  1.  a.  Except as otherwise provided in this section, prior to any excavation, an excavator shall contact the notification center and provide notice of the planned excavation.  This notice must be given at least forty-eight hours prior to the commencement of the excavation, excluding Saturdays, Sundays, and legal holidays. </t>
  </si>
  <si>
    <t xml:space="preserve">Iowa Code § 480.1  4.  Excavation means an operation in which a structure or earth, rock, or other material in or on the ground is moved, removed, or compressed, or otherwise displaced by means of any tools, equipment, or explosives and includes, but is not limited to, grading, trenching, tiling, digging, ditching, drilling, augering, tunneling, scraping, cable or pipe plowing, driving, and demolition of structures.   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
</t>
  </si>
  <si>
    <t xml:space="preserve">Iowa Code § 480.4  3.  a.  (1)  An operator who receives notice from the notification center shall mark the horizontal location of the operator's underground facility and the excavator shall use due care in excavating in the marked area to avoid damaging the underground facility.  The operator shall complete such locating and marking within forty-eight hours after receiving the notice, excluding Saturdays, Sundays, and legal holidays, unless otherwise agreed by the operator and the excavator. The locating and marking of the underground facilities shall be completed at no cost to the excavator. </t>
  </si>
  <si>
    <t xml:space="preserve">Iowa Code § 480.4  5.  The operator shall mark the location of any underground facility to conform with the uniform color code established by the American public works association's utility location and coordination council.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</si>
  <si>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 xml:space="preserve">Iowa Code § 480.1  8.  Operator means a person owning or operating an underground facility including, but not limited to, public, private, and municipal utilities.  An operator does not include a person who owns or otherwise lawfully occupies real property where an underground facility is located only for the use and benefit of the owner or occupant on the property.
    § 480.3  3.  Every operator shall participate in and share in the costs of the notification center. 
</t>
  </si>
  <si>
    <t xml:space="preserve">Iowa Code § 480.3  1.  a.  A statewide notification center is established and shall be organized as a nonprofit corporation pursuant to chapter 504.  (1)  The center shall be governed by a board of directors which shall represent and be elected by operators, excavators, and other persons who participate in the center.  The board, with input from all interested parties, shall determine the operating procedures and technology needed for a single statewide notification center and establish a notification process.
</t>
  </si>
  <si>
    <t xml:space="preserve">Iowa Code § 480.6  1.  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
</t>
  </si>
  <si>
    <t>2011 Supplement to the Kansas Admininistrative Regulations §§ 82-14-1 through 82-14-6</t>
  </si>
  <si>
    <t xml:space="preserve">Kansas Statute Annotated § 66-1803.  (s)  Tolerance zone means the area not less than 24 inches of the outside dimensions in all horizontal directions of an underground facility, except that a larger tolerance zone for a tier 1, 2 or 3 facility may be established by rules and regulations adopted under K.S.A. 2011 Supp. 66-1815, and amendments thereto. An operator of a water or wastewater facility may elect to use a tolerance zone for such water or wastewater facility in which tolerance zone means the area not less than 60 inches of the outside dimensions in all horizontal directions of an underground water or wastewater facility upon notification of the excavator, except that a larger tolerance zone may be established by rules and regulations adopted under K.S.A. 2011 Supp. 66-1815, and amendments thereto.  
    Kansas Administrative Regulations § 82-14-1. (r) Tolerance zone has the meaning specified in K.S.A. 66-1802 and amendments thereto.  The tolerance zone shall not be greater than the following:  (1) 25 inches for each tier 1 facility; and  (2) 61 inches for each tier 2 facility.
</t>
  </si>
  <si>
    <t xml:space="preserve">Kansas Statute Annotated § 66-1809 (a) Upon receiving information as provided in K.S.A. 2001 Supp. 68-1806, and amendments thereto, an excavator shall exercise such reasonable care as may be necessary for the protection of any underground facility in and near the construction area when working in close proximity to any such underground facility.  
    Kansas Administrative Regulations § 82-14-1 (n)  Reasonable care means the precautions taken by an excavator to conduct an excavation in a careful and prudent manner. Reasonable care shall include the following:  (l) Providing for proper support and backfill around all existing underground facilities;  (2) using nonintrusive means, as necessary, to expose the existing facility in order to visually determine that there will be no conflict between the facility and the proposed excavation path when the path is within the tolerance zone of the existing facility;  (3) exposing the existing facility at intervals as often as necessary to avoid damage when the proposed excavation path is parallel to and within the tolerance zone of an existing facility; and  (4) maintaining the visibility of the markings that indicate the location of underground utilities throughout the excavation period.
</t>
  </si>
  <si>
    <t xml:space="preserve">Kansas Statute Annotated § 66-1806.  (a) Within two working days, beginning on the later of the first working day after the excavator has filed notice of intent to excavate or the first day after the excavator has whitelined the excavation site, an operator served with notice, unless otherwise agreed between the parties, shall inform the excavator of the tolerance zone of the underground facilities of the operator in the area of the planned excavation by marking, flagging or other acceptable method.
</t>
  </si>
  <si>
    <t>Kansas Administrative Regulations § 82-14-3. (e) Each tier 3 member shall perform the following: … (8) employ at least two technically qualified individuals whose job function is dedicated to the location of underground utilities.</t>
  </si>
  <si>
    <t xml:space="preserve">Kansas Administrative Regulations § 82-14-3. (g) Except in cases of emergencies or separate agreements between the parties, the operator of a tier 2 facility shall … (1) Mark the location of its facilities …  (l) The requirement to inform the excavator of the facility location shall be met by marking the location of the operator’s facility and identifying the name of the operator with flags, paint, or any other method by which the location of the facility is marked in a clearly visible manner....  (p) The requirement to notify the excavator that the tier 1 operator has no facilities in the area described in the notice of intent of excavation shall be met by performing one of the following:  (1) Marking the excavation site in a manner indicating that the operator has no facilities at that site; … </t>
  </si>
  <si>
    <t>Kansas Administrative Regulations § 82-14-3. (f) Except in cases of emergencies or separate agreements between the parties, each operator of a tier 1 facility shall perform one of the following, within the two working days before the excavation scheduled start date assigned by the notification center:  (1) Inform the excavator of the location of the tolerance zone of the operator’s underground facilities in the area described in the notice of intent of excavation; or  (2) notify the excavator that the operator has no facilities in the area described in the notice of intent of excavation.  (g) Except in cases of emergencies … the operator of a tier 2 facility shall…  (1) Mark the location of its facilities … and, if applicable, notify the excavator of the operator’s election to require a tolerance zone of 60 inches; or  (2) inform the excavator that the operator’s underground facilities are expected to be at least two feet deeper than the excavator’s planned excavation depth and that the location of its facilities will not be provided for the affected tier 2 facilities…. (j) If the operator of a tier 2 facility is unable to provide the location of its facilities within a 60- inch tolerance zone, the operator shall mark the approximate location of its facilities to the best of its ability, notify the excavator that the markings could be inaccurate, remain on site or in the vicinity of the excavation, and provide additional guidance to the excavator in locating the facilities as needed during the excavation….  (p) The requirement to notify the excavator that the tier 1 operator has no facilities in the area described in the notice of intent of excavation shall be met by performing one of the following:  (1) Marking the excavation site in a manner indicating that the operator has no facilities at that site; or (2) contacting the excavator by telephone, facsimile, or any other means of communication.</t>
  </si>
  <si>
    <t>Kansas Administrative Regulations § 82-14-3. (c) Each tier 1 member shall…  (1) File and maintain maps of the operator’s underground facilities or a map showing the operator’s service area with the notification center…  (d) Each tier 2 member shall…  (2) file with the notification center updated maps of the operator’s underground facilities or a map showing the operator’s service area…  (e) Each tier 3 member shall…  (1) File with the notification center updated maps of the operator’s underground facilities or a map showing the operator’s service area…</t>
  </si>
  <si>
    <t>Kansas Statute Annotated § 66-1805. (m)  On and after July 1, 2009, the notification center's board of directors shall include two members from tier 2 facilities and 1 member from tier 3 facilities.</t>
  </si>
  <si>
    <t>Kansas State Corporation Commission</t>
  </si>
  <si>
    <t>Kansas Statute Annotated § 66-1812.  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t>
  </si>
  <si>
    <t xml:space="preserve">The Kansas statute distinguishes between Tier 1, Tier 2 and Tier 3 facilities.  This complicates the reading and understanding of the law as statutory requirements in the law and in the administrative regulations are somewhat different for each separate tier.  </t>
  </si>
  <si>
    <t>Kentucky Revised Statutes, Title XXIX,  Chapter 367, §§ .4901 to .4917, Underground Facility Damage Prevention</t>
  </si>
  <si>
    <t>Kentucky Revised Statute 367.4911 (10) When excavation or demolition is necessary within the approximate location of the underground facility, the excavator shall hand-dig or use nonintrusive means to avoid damage to the underground facility.</t>
  </si>
  <si>
    <t>Kentucky Revised Statute 367.4907   Every person who engages in nonemergency timber harvesting using mechanized equipment, excavation, or demolition work shall conform to KRS 367.4905 to 367.4917.  Compliance with excavator and operator notification requirements of KRS 367.4905 to 367.4917 shall not be required of authorized persons responding to emergency situations....
    § 367.4915.   The requirements of KRS 367.4905 to 367.4917 shall not apply to the following:  (1) Excavation by an operator on its own easement except where that easement is crossed by another operator's facilities; (2) Routine road maintenance or railroad maintenance or repairs; (3) Tilling of soil for agricultural purposes; (4) Excavators excavating on private property, using nonmechanized equipment, if there is no encroachment on any operator's right-of-way or easement; (5) The opening of a grave in a cemetery; (6) A solid waste disposal site which is properly permitted; (7) Coal mining operations which are currently regulated under KRS Chapter 350;  (8) A utility operator or utility operator subcontractor performing emergency work as defined in KRS 367.4903; (9) Leak migration testing using metal probes inserted by hand by an authorized representative of the operator; or (10) Any nonintrusive excavating performed by an operator or his subcontractor to locate the operator's underground facilities in response to a notice  of excavation from the notification center, if all reasonable precautions have been taken to protect the underground facilities.</t>
  </si>
  <si>
    <t xml:space="preserve">Kentucky Revised Statute 367.4909  (5) An operator shall, upon receiving an emergency locate request or a normal excavation locate request:  (a) Inform the excavator of the approximate location and description of any of the operator's facilities that may be damaged or pose a safety concern because of excavation or demolition;  (b) Inform the excavator of any other information that would assist in locating and avoiding contact with or damage to underground facilities;  (c) Unless permanent facility markers are provided, provide temporary markings to inform the excavator of the ownership and approximate location of the underground facility; and  (d) Notify the requesting party if underground facilities are not in conflict with the excavation or demolition.
</t>
  </si>
  <si>
    <t>Only the color standards of the American Public Works Association uniform color code are specified for temporary marking.</t>
  </si>
  <si>
    <t xml:space="preserve">Kentucky Revised Statute 367.4909   (3) Each operator member of the one-call center shall provide and update as needed to the one-call center the general location of its underground facilities, the operator identity and business address, and emergency notification telephone numbers.
</t>
  </si>
  <si>
    <t xml:space="preserve">Kentucky Revised Statute 367.4917  (1) An excavator who fails to comply with any provision of KRS 367.4911, or an operator who fails to comply with any provision of KRS 367.4909, shall be guilty of endangering underground facilities and may be subject to a fine of two hundred and fifty dollars ($250) for the first offense, no more than one thousand dollars ($1,000) for the second offense within one (1) year, and no more than three thousand dollars ($3,000) for the third and any subsequent offense.
</t>
  </si>
  <si>
    <t>None specified</t>
  </si>
  <si>
    <t>Louisiana Revised Statute, Title 40, §§ 40:1749.11 to -.26 Louisiana Underground Utilities and Facilities Damage Prevention Law</t>
  </si>
  <si>
    <t>20 days, or 30 days for a forestry excavator or agricultural excavator, as noted in Louisiana Revised Statute §1749.14(C)(1).</t>
  </si>
  <si>
    <t xml:space="preserve">Louisiana Revised Statute §1749.16.  In addition to the notification requirements in R.S. 40:1749.13 and 1749.14 and the emergency notification requirements in R.S. 40:1749.15, each person responsible for an excavation or demolition operation shall do the following:  (1)  Plan the excavation or demolition to avoid damage to or minimize interference with underground facilities in and near the construction area.  (2)  Maintain a safe clearance between the underground utilities or facilities and the cutting edge or point of any power or mechanized equipment, taking into account the known limit of control of the cutting edge or point to avoid damage to utilities or facilities.  (3)  Provide support for underground facilities or utilities in and near the construction area, during excavation and back filling operations, as may be reasonably necessary to protect the utility or facility.  (4)  Dig test pits to determine the actual location of facilities or utilities handling electricity, gas, natural gas, oil, petroleum products, or other flammable, toxic, or corrosive fluids/gases if these facilities or utilities are to be exposed.
</t>
  </si>
  <si>
    <t>Louisiana Revised Statute §1749.14.  C. (1)  Each operator of an underground facility or utility, after having received the notification request from the regional notification center of an intent to excavate, shall supply, prior to the proposed excavation, the following information to the person responsible for the excavation:  (a)  The specific location and type of all of its underground utilities or facilities which may be damaged as a result of the excavation or demolition.  (b)(i)  Unless otherwise required by federal or state statutes, the specific location and type of underground utility or facility may, at the operator's option, be marked to locate the utilities or facilities. …  (2)  If the operator does not visibly mark the location of these utilities or facilities, the operator shall provide information to enable an excavator using reasonable and prudent means to determine the approximate location of the utility or facility.  The information provided by the operator shall include a contact person and a specific telephone number for the excavators to call.  After the operator has received the notification request, the information on location, size, and type of underground utility or facility must be provided by the operator to the excavator prior to excavation.</t>
  </si>
  <si>
    <t xml:space="preserve">Louisiana Revised Statute §1749.14.  C. (1) (b) (i)  Unless otherwise required by federal or state statutes, the specific location and type of underground utility or facility may, at the operator's option, be marked to locate the utilities or facilities. If the utilities or facilities are visibly marked by the operator, they shall be marked by the operator by color coded paint, flags, or stakes or similar means using the American Public Works Association color code.   (ii)  The location of underground fiber optic cables shall be identified in accordance with the provisions of this Subparagraph and such identification shall also include an added special marking that is uniquely associated with fiber optic cables.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</si>
  <si>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 xml:space="preserve">Louisiana Revised Statute §1749.14. B.  ... All member operators shall furnish the regional notification center with current emergency contact or notification information….  
    §1749.18. A. The Department of Public Safety and Corrections shall promulgate rules and regulations in accordance with the Administrative Procedure Act to establish a certification program for regional notification centers in this state.  B.  Such rules and regulations shall include but not be limited to requirements that the regional notification center must have and maintain the following:  (1)  Ability to accept and timely process and locate requests as required by law, including providing of ticket numbers, copies of tickets, notifications, and other procedures and information.
    In the membership letter sent to operators by Louisiana One Call (LOC):  Applications for either class of regular membership require mapping information so that the LOC can add the operator's facility locations to the LOC computer database. </t>
  </si>
  <si>
    <t xml:space="preserve">Louisiana Revised Statute §1749.14. B.  ... All member operators shall furnish the regional notification center with current emergency contact or notification information….
    §1749.18. A. The Department of Public Safety and Corrections shall promulgate rules and regulations ... to establish a certification program for regional notification centers in this state.  B.  Such rules and regulations shall include but not be limited to requirements that the regional notification center must have [to develop] and maintain the following:  (1)  Ability to accept and timely process and locate requests as required by law, ...
    In the membership letter sent to operators by Louisiana One Call (LOC):  Applications for either class of regular membership require mapping information so that the LOC can add the operator's facility locations to the LOC computer database. Additionally, LOC offers online forms for members to update information.  </t>
  </si>
  <si>
    <t xml:space="preserve">§1749.14. A. Each operator of an underground utility or facility, including all state agencies and political subdivisions of the state, shall become a member of, participate in, and share the cost of a regional notification center, except as provided for in R.S. 40:1749.19.  
    §1749.19. A. Each incorporated municipality or parish government which owns or operates, in its own right or through a special district or districts created pursuant to constitutional or statutory authority, a drainage system, a sewer system, drainage, water or water system, traffic control system, an electrical energy system and/or a gas or natural gas system underground facility within its local jurisdiction which would otherwise be included in R.S. 40:1749.14, and which does not desire to be so included, shall adopt an ordinance indicating this desire by December 31, 1998.
</t>
  </si>
  <si>
    <t>Louisiana Revised Statute §1749.18. A. The Department of Public Safety and Corrections shall promulgate rules and regulations ... to establish a certification program for regional notification centers in this state.  B.  Such rules and regulations shall include but not be limited to requirements that the regional notification center must have [to develop] and maintain the following:  (4)  Any other requirements that may be necessary for a regional notification center to properly perform the duties and functions required under this Part. ...
    The Louisiana One Call (LOC) Bylaws, ARTICLE VII, BOARD OF DIRECTORS, Section 1, reads: The property, affairs and business of the Corporation will be managed by a Board of Directors, which will consist of nine (9) employees of member companies, elected or appointed to occupy a seat on the Board.  The Board will consist of six (6) persons representing Principal members, two (2) persons representing Affiliate members, and one (1) person representing a Political Subdivision member. At the discretion of the elected Board of Directors, one (1) “At-Large” Director may be appointed, or dismissed, by majority vote of the elected Board of Directors.  The “At-Large” Director will have no voting privileges and the term of service will be one year.  At that time the “At Large” Director will be re-appointed or dismissed.</t>
  </si>
  <si>
    <t>Yes, Louisiana Revised Statute §1749.23.  D.  The secretary of the Department of Public Safety and Corrections or his designee may promulgate rules and regulations for the implementation and administration of the provisions of this Part relative to enforcement, which shall include developing a procedure for reporting and investigating complaints of violations of this Part that includes … (5)  Establishing a procedure for the law enforcement agency to completely investigate a complaint and obtain the information needed to issue a citation and adjudicate the complaint.</t>
  </si>
  <si>
    <t>Louisiana Administrative Code, Title 55 – Public Safety, Part 1 – State Police, Chapter 21.  Underground Utilities
(http://doa.louisiana.gov/osr/lac/books.htm)</t>
  </si>
  <si>
    <t>Maine Revised Statutes 23, Title 23, Part 3, Chapter 307, Subchapter 2, § 3360-A Protection of Underground Facilities (http://www.mainelegislature.org/legis/statutes/23/title23sec3360-A.html)</t>
  </si>
  <si>
    <t>Maine PUC Rules, Part 8, Chapter 895 - Underground Facility Damage Prevention Requirements, 65-407-895 Me. Code R. §§ 1 to 12 (http://www.maine.gov/mpuc/legislative/rules/part8-multi.shtml)</t>
  </si>
  <si>
    <t>Maine PUC Rules Chapter 895 § 2 (L) Mechanical means of excavation means excavation using any device or tool powered by an engine except air vacuum methods of excavation.
    § 4 (C) (2) An excavator may not use mechanical means of excavation when excavating within 18 inches in any direction of any marked underground facilities until the underground facilities have been exposed, except that mechanical means may be used, as necessary, for initial penetration and removal of pavement, rock or other materials requiring use of mechanical means of excavation. Once underground facilities have been exposed, further excavation must be performed employing reasonable precautions to avoid damage to the underground facilities (unless the operator of the underground facilities has positively identified the facilities as inactive or abandoned, pursuant to Subsection 6(F)(3), and has indicated that there is no need to protect them from damage), including, but not limited to, any substantial weakening of structural or lateral support of the facilities or penetration or destruction of the facilities or their protective coatings. The lateral boundaries of the safety zone shall be the operator’s tolerance zone markings as directed in Subsection 6(B)(4)(b).</t>
  </si>
  <si>
    <t xml:space="preserve">Maine PUC Rules Chapter 895 § 4 (F) Exemptions (1) For additional exemptions, see 23 M.R.S.A §3360-A §§ 5-I and 5-J. (2) Commercial Forestry (a) Activity requiring no written agreement. An excavator is exempt from the notice requirements of Sections 4(A) and 4(B) for any excavation undertaken in conjunction with a commercial timber harvesting activity provided the excavation: … (b) Activity requiring written agreement. An excavator is exempt from the requirements of Sections 4(A), 4(B) and 4(C) for any excavation undertaken in conjunction with a commercial timber harvesting activity, when that excavation is within 100 feet of an underground facility or on an easement or land owned by an operator or within 100 feet of an easement or land owned by an operator if the excavator: … (3) Cemeteries. An excavator is exempt from the notice requirements of Section 4(B) for any excavation undertaken within the boundaries of a cemetery if the following procedures are followed…. (4) Shoulder-grading Activity. An excavator that is a licensing authority as defined by 35-A M.R.S.A. §2502(1) or its designee is exempt from Subsection 4(C)(2) for any excavation that is shoulder-grading activity if the excavator complies with this subsection. If an excavator chooses to excavate under this subsection, all owners of underground facilities within the area of excavation must comply with this subsection….  
    §12  Upon the request of any person subject to the provisions of this Chapter or upon its own motion, the Commission may waive any of the requirements of this Chapter that are not required by the statute. Where good cause exists, the Commission, the Director of Technical Analysis, or Presiding Officer in a proceeding related to this Chapter may grant the requested waiver, provided that the granting of the waiver would not be inconsistent with the purposes of this Chapter or Title 35-A.
    Maine Revised Statutes §3360-A 5-I. Exemption; quarries and borrow pits.  An excavator may undertake an excavation within a quarry or borrow pit in accordance with this subsection…. B. Except as provided in paragraph C, an excavator is exempt from the notice requirements of subsection 3 and subsection 10 when undertaking an excavation within a quarry or borrow pit lawfully located on March 1, 2011.  5-J. Unpaved public road grading procedure.  A person may undertake qualified grading activity in accordance with this subsection…. E. …Upon filing the notice of intent, the requested road becomes an approved road and any person may undertake qualified grading activity on the approved road at any time during the 12 months following filing of the notice of intent and is not required to provide any further notices under this section during those 12 months….
</t>
  </si>
  <si>
    <t>Maine PUC Rules Chapter 895 § 6 (B) (3) Markers. The operator shall use paint, stakes, flags or other appropriate means to mark its underground facilities. The physical characteristics in the area of the proposed excavation shall be considered when determining the type of marker to be utilized. Markers shall conform to the color code established by the Dig Safe System, as follows: (a) Red: electric power lines, cables, conduit, or lighting cables; (b) Yellow: gas, oil, steam, petroleum, or gaseous materials; (c) Orange: communication, alarm, or signal lines, cables, or conduits; (d) Blue: water, irrigation, or slurry lines; (e) Green: sewers or drain lines; and (f) Purple: reclaimed water, irrigation, and slurry lines.  (4) Marking procedures: (a) Identification. Marking shall identify changes in direction or terminations occurring within the immediate area of the proposed excavation. Where practical, all marking methods shall indicate the width of the underground facility. Markings shall be made at intervals of no more than 25 feet. (b) Tolerance zone. Except if using the centerline marking method described in Subsection 6(B)(4)(c)(2), the operator shall mark a finite area, designated the “tolerance zone,” on each side of the underground facility. The operator shall also indicate the depth of the facility, if known. In all circumstances, the tolerance zone for each facility will be an area 18 inches for member operators and 36 inches for non-member operators on each side of the facility for the length of the facility. (c) Marking methods. The operator shall use one of the following marking methods to establish the tolerance zone of an underground facility: (i) The corridor marking method. This method involves placing markers at either boundary of the tolerance zone, such that the markers will be placed away from the facility centerline 18 inches for member operators and 36 inches for non-member operators, plus one-half the width of the facility. If an operator maintains two or more facilities in close proximity to each other within the excavation area, one tolerance zone may include both facilities. In this instance, the boundaries of the zone shall be established by locating the boundaries of each separate facility and placing markers 18 inches for member operators and 36 inches for non-member operators from the outer boundaries of the multiple facilities. In this circumstance, the operator shall mark the centerline of each facility within the marked boundaries. (ii) The centerline marking method. This method involves placing markers directly over the centerline of the facility, permitting the excavator to establish boundaries of the tolerance zone at points located 18 inches for member operators and 36 inches for non-member operators, plus half the width of the facility from the markers. The width of the facility shall be indicated upon the markers. If an operator maintains two or more facilities in close proximity to each other within the excavation area, the operator shall place markers over the centerline of each facility. (iii) The offset marking method. This method involves locating the centerline of the facility by placing markers at locations that parallel the facility. The offset marking methods shall be used only when it is impractical to use either the corridor or centerline methods. The markers used for the offset marking methods shall indicate the distance and direction to the centerline of the facility and its width.</t>
  </si>
  <si>
    <t>Maine PUC Rules Chapter 895 § 6 (F) Abandoned or Inactive Facilities (1) Operators with an electronic mapping system. Beginning on the date an owner or operator of underground facilities is required by the Public Utilities Commission to implement electronic mapping under Chapter 140 of the Commission’s Rules, the owner or operator shall indicate the existence of facilities abandoned or inactive after that date in its electronic mapping system and shall notify an excavator when abandoned or inactive underground facilities exist in the area of a proposed excavation. (2) Operators without an electronic mapping system. If an owner or operator of an underground facility is not required to maintain an electronic mapping system under Chapter 140 of the Commission's rules, the owner or operator shall notify an excavator of any abandoned or inactive facilities in the area of a proposed excavation of which it is aware. An operator shall be conclusively presumed to be aware of any facilities abandoned after March 28, 2002.  (3) When notifying an excavator that abandoned or inactive underground facilities exist in the area of the proposed excavation, the operator must also inform the excavator that: (a) In addition to the abandoned or inactive facilities, there may also be unmarked, active facilities within the excavation area; and (b) Anytime an unmarked underground facility is discovered during excavation, the excavator must treat the line as active and notify the operator of the facility, as soon as possible.  Upon receiving notification from the excavator that an unmarked facility has been discovered, the operator must visit the site and positively identify whether the facility is active or inactive.</t>
  </si>
  <si>
    <t>Maine PUC Rules Chapter 895 § 6 (B) Purpose. An operator shall, upon receipt of the notice provided in Subsection 4(B)(2) or Section 5, advise the excavator of the location and size of the operator’s underground facilities and all underground facilities used in furnishing electric or gas service that are connected to the operator’s facilities, located in the public way and known to the operator within the area of the proposed excavation by marking the location of the facilities in accordance with this subsection. If the operator determines that there are no facilities in the proposed excavation area that it is obligated to mark, it shall inform the excavator in writing, prior to the expiration of the excavator's waiting period, either by electronic facsimile or e-mail or by placing marks at the excavation site that so indicate.</t>
  </si>
  <si>
    <t>Maine PUC Rules Chapter 895 § 6 (B)(5) Newly installed facilities. Unless an operator has reason to know that no other excavation will occur in the excavation area within 30 calendar days of the time a newly installed facility is covered with soil or other material, the operator shall mark the location of the newly installed facility or portion of the facility in accordance with subsections 6(B)(3) and 6(B)(4), no later than one business day after the newly installed facility or portion of that facility is covered with soil or other material. For the purposes of this section, a facility or portion of a facility is considered covered with soil or other material if it is not visible because of the presence of the soil or other material.</t>
  </si>
  <si>
    <t xml:space="preserve">Maine PUC Rules Chapter 895 § 6 (A)(1)(a) An underground facility operator, as defined in Section 2(V), must join the Dig Safe System. Any other operator may voluntarily join the Dig Safe System.
    § 2 (V) Underground facility operator means the owner or operator of any underground facility, other than an underground oil storage facility as defined in 38 M.R.S.A. §562-A(21) or an airport aviation fuel hydrant piping system, used in furnishing electric, telephone, telegraph, gas, petroleum transportation or cable television service. Underground facility operator does not include a municipality or a public utility with fewer than five full-time employees or fewer than 300 customers or a person that owns underground facilities on its own property for commercial or residential purposes.
</t>
  </si>
  <si>
    <t>Maine PUC Rules Chapter 895 §8 (C). Violations. The Commission may impose an administrative penalty for any of the following violations: (1) Excavation that does not comply with the requirements of Section 4(A), Subsection 4(B)(1)(a) through 4(B)(1)(d), or Subsection 4(C)(2), except to the extent the excavator is exempt from the provisions of these subsections; (2) Excavation done in a reckless or negligent manner that poses a threat to an underground facility; (3) Failure of a member operator to comply with the requirements of Subsection 6(B)(2)(a) or 6(B)(2)(b), except to the extent the member operator is exempt from the provisions of the subsection; (4) Marking by a member operator of the location of an underground facility in a reckless or negligent manner; and (5) Failure of an excavator to comply with the exemption requirements and procedures of Subsections 4(F)(1), (2), or (3). (D) Penalty Level (1) Maximum penalty level (a) First damage prevention incident within 12 month period. Except as specified in Subsection 8(E), the administrative penalty for each violation associated with the first damage prevention incident shall not exceed $500 per violation. (b) Subsequent damage prevention incidents. The administrative penalty shall not exceed $5000 per violation if during the 12 months preceding the date of the violation the excavator or member operator has been found in violation of this rule.</t>
  </si>
  <si>
    <t xml:space="preserve">Maryland Miss Utility Law </t>
  </si>
  <si>
    <t xml:space="preserve">The Maryland Underground Facilities Damage Prevention Authority (MDUFDPA) was established by the Maryland legislature as Senate Bill 911 of the law of the 2010 session, updating the Maryland Underground Facilities Damage Prevention Law, more commonly known as the Miss Utility Law. The new Law went into effect on October 1, 2010. </t>
  </si>
  <si>
    <t xml:space="preserve">Maryland Miss Utility Law (2010) §12–127. (c) (1) A person performing an excavation or demolition shall exercise due care to avoid interference with or damage to an underground facility that an owner–member has marked in accordance with § 12–126 of this subtitle.  (2) Before using mechanized equipment for excavation or demolition within 18 inches of an underground facility marking, a person shall expose the underground facility to its outermost surfaces by hand or other nondestructive techniques.  (3) A person may not use mechanized equipment to excavate within 18 inches of the outermost surface of an exposed underground facility. 
</t>
  </si>
  <si>
    <t xml:space="preserve">Maryland Miss Utility Law (2010) §12–103. This subtitle does not apply to an excavation or demolition performed or to be performed by an owner or lessee of a private residence when the excavation or demolition is performed or to be performed: (1) entirely on the land on which the private residence of the owner or lessee is located; and (2) without the use of machinery. 
    §12–121.  (a) Subject to § 12–120(b) of this subtitle, if all reasonable precautions have been taken to protect underground facilities, § 12–120(a) of this subtitle and §§ 12–122 through 12–135 of this subtitle do not apply to an emergency excavation or demolition being performed to prevent danger to life, health, or property. 
</t>
  </si>
  <si>
    <t xml:space="preserve">Maryland Miss Utility Law (2010) §12–126.  (a) An owner–member shall mark its underground facility if the owner–member has determined that a proposed excavation or demolition: (1) is within 5 feet of the horizontal plane of the underground facility; or (2) because of planned blasting, is so near to the underground facility that the underground facility may be damaged or disturbed. (b) (1) An owner–member shall mark the location of its underground facility by marking on the ground within 18 inches on a horizontal plane on either side of the underground facility.  ... (c) Except as provided in subsection (d) of this section, within 2 business days after the day on which a ticket is transferred to an owner– 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t>
  </si>
  <si>
    <t xml:space="preserve">Maryland Miss Utility Law (2010) §12–126.  (2) (i) When marking the location of an underground facility, an owner–member shall use the current color codes established by the American Public Works Association for marking underground facilities.  (ii) If two or more owner–members share the same color code, each owner–member shall include information with the marking that indicates the owner–member of the marked underground facility. 
</t>
  </si>
  <si>
    <t xml:space="preserve">Maryland Miss Utility Law (2010) §12–126.  (c) Except as provided in subsection (d) of this section, within 2 business days after the day on which a ticket is transferred to an owner– 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   (d) (1) If an owner–member is unable to mark the location of the owner–member’s underground facility within the time period prescribed in subsection (c) of this section because of the scope of the proposed excavation or demolition, the owner–member shall: (i) promptly notify the underground facilities information exchange system and the person that intends to perform the excavation or demolition; and (ii) work with the person that intends to perform the excavation or demolition to develop a mutually agreeable schedule for marking the underground facility. 
</t>
  </si>
  <si>
    <t xml:space="preserve">Maryland Miss Utility Law (2010) §12–107.  (a) The Authority consists of nine members appointed by the Governor. (b) The nine members shall be appointed as follows: (1) one member from a list submitted to the Governor by the Associated Utility Contractors of Maryland; (2) one member from a list submitted to the Governor by the Public Works Contractors Association of Maryland; (3) two underground facility owners that are members of a one–call system from a list submitted to the Governor by the Maryland members of the Maryland/DC Subscribers Committee; (4) one member from a list submitted to the Governor by the one–call centers operating in the State; (5) one member who represents the State’s underground utility locator community from a list submitted to the Governor by the Maryland members of the Maryland/DC Damage Prevention Committee; (6) one member who has experience in the field of underground utilities from a list submitted to the Governor by the Maryland Association of Counties; (7) one member who has experience in the field of underground utilities from a list submitted to the Governor by the Maryland Municipal League; and (8) one member of the general public from a list submitted to the Governor by the other appointed and qualified members of the Authority. (c) To the extent practicable, members appointed to the Authority shall reasonably reflect the geographic, racial, and gender diversity of the State. </t>
  </si>
  <si>
    <t xml:space="preserve">Maryland Miss Utility Law (2010) §12–135.  (a) (1) A person that performs an excavation or demolition without first providing the notice required under § 12–124(a) of this subtitle and damages, dislocates, or disturbs an underground facility is deemed negligent and is subject to a civil penalty assessed by the Authority not exceeding: (i) $2,000 for the first offense; and (ii) subject to subsection (c) of this section, $4,000 for each subsequent offense.  (2) Instead of or in addition to a civil penalty assessed under this subsection, the Authority may: (i) require that a person: 1. participate in damage prevention training; or 2. implement procedures to mitigate the likelihood of damage to underground facilities; or (ii) impose other similar measures.  (3) A person that violates any provision of Part IV of this subtitle is subject to a civil penalty assessed by the Authority not exceeding $2,000.  (b) (1) This subsection applies if a proceeding has not been initiated before the Authority.  (2) A court of competent jurisdiction may assess a civil penalty of up to 10 times the cost of repairs to the underground facility caused by the damage, dislocation, or disturbance against a person that has committed a subsequent offense under subsection (a)(1) of this section.  (3) An action to recover a civil penalty under this subsection shall be brought by an owner of a damaged, dislocated, or disturbed underground facility or the Attorney General in a court of competent jurisdiction in Baltimore City or the county in which the damage, dislocation, or disturbance occurred.  (4) The party bringing an action under this subsection may recover reasonable attorney’s fees.  (c) The Authority may not assess a civil penalty under subsection (a)(1)(ii) of this section if an action to recover a civil penalty has been brought under subsection (b) of this section. 
</t>
  </si>
  <si>
    <t>Massachusetts General Laws, Chapter 82, §§ 40 to 40E</t>
  </si>
  <si>
    <t>Massachusetts Damage Prevention Rules, 220 CMR 99.00: Procedures for the Determination and Enforcement of Violations of Massachusetts General Laws Chapter 82, §§ 40 through 40E ("DIG SAFE")</t>
  </si>
  <si>
    <t xml:space="preserve">Maryland Miss Utility Law (2010) § 12–124.  (a) A person that intends to perform an excavation or demolition in the State shall initiate a ticket request by notifying the one–call system serving the geographic area where the excavation or demolition is to be performed of the person’s intent to perform the excavation or demolition. 
</t>
  </si>
  <si>
    <t>Massachusetts General Laws, Chapter 82, § 40A. No excavator installing a new facility or an addition to an existing facility or the relay or repair of an existing facility shall, except in an emergency, make an excavation, in any public or private way, any company right-of-way or easement or any public or privately owned land or way, unless at least 72 hours, exclusive of Saturdays, Sundays and legal holidays but not more than 30 days before the proposed excavation is to be made, such excavator has premarked not more than 500 feet of the proposed excavation and given an initial notice to the system.  Such initial notice shall set forth a description of the excavation location in the manner as herein defined. In addition, such initial notice shall indicate whether any such excavation will involve blasting and, if so, the date and the location at which such blasting is to occur.</t>
  </si>
  <si>
    <t xml:space="preserve">Massachusetts General Laws, Chapter 82, § 40C. ... When excavating in close proximity to the underground facilities of any company when such facilities are to be exposed, non-mechanical means shall be employed, as necessary, to avoid damage in locating such facility and any further excavation shall be performed employing reasonable precautions to avoid damage to any underground facilities including, but not limited to, any substantial weakening of structural or lateral support of such facilities, penetration or destruction of any pipe, main, wire or conduit or the protective coating thereof, or damage to any pipe, main, wire or conduit.
</t>
  </si>
  <si>
    <t>Massachusetts General Laws, Chapter 82, § 40  Excavation [defined is] an operation for the purpose of movement or removal of earth, rock or the materials in the ground including, but not limited to, digging, blasting, augering, backfilling, test boring, drilling, pile driving, grading, plowing in, hammering, pulling in, jacking in, trenching, tunneling and demolition of structures, excluding excavation by tools manipulated only by human power for gardening purposes and use of blasting for quarrying purposes.</t>
  </si>
  <si>
    <t xml:space="preserve">Massachusetts Damage Prevention Rules 220 CMR 99.05:  (4) Within 72 hours, exclusive of Saturdays, Sundays and legal holidays, from the time initial notice is received by the system or at such time as the company and excavator agree, every company shall mark the location of an underground facility by applying a visible fluid, such as paint, on the ground above the facility.  The company may use an alternative marking method of color-coded stakes, color-coded flags or color-coded brush-type markers. 
</t>
  </si>
  <si>
    <t xml:space="preserve">Massachusetts Damage Prevention Rules 220 CMR 99.05: (2) All markings shall indicate, where practicable, the width, if it is greater than two inches, and material of the underground facility, as well as any change in direction and any terminus points of the facility.  ... (6) The color code listed under 220 CMR 99.02 shall be used for the placement of marks whether by visible fluid or alternative marking methods.  (7) If the surface above the underground facility is to be removed, the company may place supplemental offset marks.  These marks must be uniformly aligned and must indicate the specific distance from the markings to the underground facility. 
</t>
  </si>
  <si>
    <t>Mandatory membership in the Massachusetts utility underground plant damage prevention system (i.e., one-call system) is addressed in Massachusetts General Law, Chapter 164, Section 76D.  All natural gas pipeline companies, cable television companies, steam distribution companies and public utility companies, as defined in section three of chapter twenty-five, shall create, participate in and be responsible for the administration of a utility underground plant damage prevention system.</t>
  </si>
  <si>
    <t xml:space="preserve">Massachusetts General Laws, Chapter 82, § 40E  Any person or company found by the department of telecommunications and energy, after a hearing, to have violated any provision of sections 40A to 40E, inclusive, shall be fined $1,000 for the first offense and not less than $5,000 nor more than $10,000 for any subsequent offense within 12 consecutive months as set forth by the rules of said department; provided, however, that nothing herein shall be construed to require forfeiture of any penal sum by a state or local government body for violation of section 40A or 40C; and provided, further, that nothing herein shall be construed to require the forfeiture of any penal sum by a residential property owner for the failure to premark for an excavation on such person’s residential property.
</t>
  </si>
  <si>
    <t>Massachusetts General Laws, Chapter 82, § 40E identifies the Massachusetts Department of Telecommunications and Energy as the enforcement agency.  Howeer, Massachusetts Damage Prevention Rules 220 CMR §§ 99.01 through 99.12 identify the Massachusetts Department of Public Utilities as the enforcement agency.</t>
  </si>
  <si>
    <t>Yes, Massachusetts Damage Prevention Rules 220 CMR §§ 99.08</t>
  </si>
  <si>
    <t xml:space="preserve">Maryland state law does not address member facility databases but the one-call center member contract/agreement does.  Here is the verbiage:  § 1.5  After receipt and preparation of the Notice, the Call Center will determine from the database provided and updated by Buyer whether Buyer has underground facilities in the specific area and the Call Center will notify Buyer when Buyer’s facilities appear to be present in such area identified in the Notice
</t>
  </si>
  <si>
    <t>http://missdig.net/</t>
  </si>
  <si>
    <t>2011 Minnesota Statutes, §§ 216D.01 to - 216D.09, Excavation Notice System</t>
  </si>
  <si>
    <t>Minnesota Administrative Rules, Chapter 7560 – Office of Pipeline Safety – Excavation Notice System, §§ 7560.0100 to -.0800 (https://www.revisor.mn.gov/rules/?id=7560&amp;view=chapter&amp;keyword_type=exact&amp;keyword=excavation&amp;redirect=0)</t>
  </si>
  <si>
    <t xml:space="preserve">2011 Minnesota Statute § 216D.04 Subdivision 1. Notice required; contents. (a) Except in an emergency, an excavator shall and a land surveyor may contact the notification center and provide notice at least 48 hours, excluding Saturdays, Sundays, and holidays and not more than 14 calendar days before beginning any excavation or boundary survey. An excavation or boundary survey begins, for purposes of this requirement, the first time excavation or a boundary survey occurs in an area that was not previously identified by the excavator or land surveyor in the notice. 
</t>
  </si>
  <si>
    <t xml:space="preserve">2011 Minnesota Statute § 216D.04 Subd. 4. Locating underground facility; excavator or land surveyor. (a) The excavator or land surveyor shall determine the precise location of the underground facility, without damage, before excavating within two feet on either side of the marked location of the underground facility. </t>
  </si>
  <si>
    <t xml:space="preserve">2011 Minnesota Statute § 216D.01 Subd. 5. Excavation. "Excavation" means an activity that moves, removes, or otherwise disturbs the soil by use of a motor, engine, hydraulic or pneumatically powered tool, or machine-powered equipment of any kind, or by explosives. 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   
    § 216D.04 Subdivision 1. Notice required; contents. (a) Except in an emergency, an excavator shall and a land surveyor may contact the notification center and provide notice at least 48 hours, excluding Saturdays, Sundays, and holidays and not more than 14 calendar days before beginning any excavation or boundary survey. 
</t>
  </si>
  <si>
    <t xml:space="preserve">2011 Minnesota Statute § 216D.04 Subd. 3. Locating underground facility; operator. (a) 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without cost to the excavator. ...  (b) Within 96 hours or the time specified in the notice, whichever is later, after receiving a notice for boundary survey from the notification center, excluding Saturdays, Sundays, and holidays, unless otherwise agreed to between the land surveyor and operator, an operator shall locate and mark or otherwise provide the approximate horizontal location of the underground facilities of the operator, without cost to the land surveyor. 
</t>
  </si>
  <si>
    <t>2011 Minnesota Statute § 216D.04 Subd. 3. Locating underground facility; operator. (d) Markers used to designate the approximate location of underground facilities must follow the current color code standard used by the American Public Works Association. 
    Minnesota Administrative Rules § 7560.0250  Subpart 1. Facility locate. Unless otherwise agreed to between the excavator and operator, an operator shall locate an underground facility using stakes, flags, paint, or other suitable materials in varying combinations dependent upon the surface. The locate must be in sufficient detail to clearly identify the approximate route of the underground facility. The locate must also include: A. name, abbreviation, or logo of the operator when more than one operator listed on the notice uses the same color markings; B. width of the underground facility if it is greater than eight inches; and C. number of underground facilities if greater than one.  Subp. 2. Operator duties in no conflict situation. After December 31, 2005, an operator who receives notice and determines that an underground facility is not in conflict with the proposed excavation shall complete one or more of the following: A. mark the area "NO" followed by the operator's name, abbreviation, or logo in the color code of the underground facility not in conflict; B. place a clear plastic flag at the area that: (1) states "N/C" or "NO CONFLICT" in lettering matching the color code of the underground facility that is not in conflict; and (2) includes the operator's name, abbreviation, or logo, the date, a contact telephone number, and the ticket number; or C. contact the notification center through procedures required by the notification center and indicate that there are no underground facilities in conflict with the proposed excavation and that no markings or flags were left at the proposed excavation site.</t>
  </si>
  <si>
    <t xml:space="preserve">2011 Minnesota Statute § 216D.04 Subd. 3. Locating underground facility; operator. (a) Prior to the excavation start time on the notice, an operator shall … and provide readily available information regarding the operator's abandoned and out-of-service underground facilities as shown on maps, drawings, diagrams, or other records used in the operator's normal course of business, without cost to the excavator.    
    Minnesota Administrative Rules § 7560.0125 Subpart 1. Duty of operators to provide readily available information. Operators shall provide readily available information, as shown on maps, drawings, diagrams, or other records used in the normal course of business, on the approximate location of abandoned and out-of-service facilities to an excavator by the excavation date and time noted on the excavation or location notice unless otherwise agreed between the excavator and the operator. An operator fulfills an obligation to provide information on these facilities by doing one or more of the following: A. locating and marking the approximate location of the facility according to the current color code standard used by the American Public Works Association, as required in Minnesota Statutes, section 216D.04, subdivision 3, with an abandoned or out-of-service facility identified by an uppercase A surrounded by a circle; B. providing informational flags at the area of proposed excavation; C. communicating information verbally; or D. providing copies of maps, diagrams, or records. </t>
  </si>
  <si>
    <t xml:space="preserve">2011 Minnesota Statute § 216D.04 Subd. 3. Locating underground facility; operator. (e) If the operator cannot complete marking of the excavation or boundary survey area before the excavation or boundary survey start time stated in the notice, the operator shall promptly contact the excavator or land surveyor. </t>
  </si>
  <si>
    <t>Minnesota Administrative Rules § 7560.0250  Subp. 2. Operator duties in no conflict situation. After December 31, 2005, an operator who receives notice and determines that an underground facility is not in conflict with the proposed excavation shall complete one or more of the following: … C. contact the notification center through procedures required by the notification center and indicate that there are no underground facilities in conflict with the proposed excavation and that no markings or flags were left at the proposed excavation site.</t>
  </si>
  <si>
    <t xml:space="preserve">Minnesota Administrative Rules § 7560.0300  An operator shall participate in and share the costs of the one call excavation notice system by: A. submitting the information required by the notification center to allow the center to notify the operator of excavation activity; B. updating the information provided to the notification center on a timely basis; </t>
  </si>
  <si>
    <t xml:space="preserve">Minnesota Administrative Rules § 7560.0150  Subp. 2. Duty to install locating wire. After December31, 2005, an operator shall install a locating wire or have an equally effective means of marking the location of each nonconductive underground facility within a public right-of-way installed after that date. This requirement does not apply when making minor repairs to an existing nonconductive facility. As applied to this chapter, "minor repairs" means repairs to or partial replacement of portions of existing service laterals located within a public right-of-way for purposes of routine maintenance and upkeep. </t>
  </si>
  <si>
    <t xml:space="preserve">2011 Minnesota Statute § 216D.03  Subd. 2. Establishment of notification center; rules. (a) The notification center services must be provided by a nonprofit corporation approved in writing by the commissioner. The nonprofit corporation must be governed by a board of directors of up to 20 members, one of whom is the director of the Office of Pipeline Safety. The other board members must represent and be elected by operators, excavators, and other persons eligible to participate in the center. In deciding to approve a nonprofit corporation, the commissioner shall consider whether it meets the requirements of this paragraph and whether it demonstrates that it has the ability to contract for and implement the notification center service. 
</t>
  </si>
  <si>
    <t xml:space="preserve">2011 Minnesota Statute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Administrative Rules § 7560.0800  Subpart 1. Proceedings against excavators. When the office has good cause to believe that an excavator is engaging or has engaged in conduct that violates Minnesota Statutes, section 216D.04, subdivision 1, 2, or 3; 216D.05, clause (1), (2), (3), or (4); or 216D.06, subdivision 1, or a rule adopted under Minnesota Statutes, section 216D.08, subdivision 4, the office, if appropriate, shall negotiate a civil penalty under Minnesota Statutes, section 216D.08, subdivision 2. A penalty imposed under Minnesota Statutes, section 216D.08, is subject to the contested case and judicial review provisions of Minnesota Statutes, chapter 14. An operator who engages or has engaged in excavation that violates Minnesota Statutes, chapter 216D, is subject to the proceedings specified in subpart 2 and is subject to the penalties specified in subpart 4, item B or C. … Subp. 4. Maximum penalties. For the purposes of this part, penalties imposed under this part must not exceed the limits in items A to C.  A. Penalties imposed against excavators must not exceed $1,000 for each violation per day of violation. 
</t>
  </si>
  <si>
    <t xml:space="preserve">2011 Minnesota Statute § 216D.08 Subdivision 1. Penalties. 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 
    Minnesota Administrative Rules § 7560.0800 Subp. 2. Proceedings against underground facility operators. The office may negotiate a civil penalty under item A or B.  A. When the office has good cause to believe that an underground facility operator, other than an operator set forth in item B, is engaging or has engaged in conduct that violates Minnesota Statutes, sections 216D.01 to 216D.07, or a rule adopted under Minnesota Statutes, section 216D.08, subdivision 4, the office, if appropriate, shall negotiate a civil penalty under Minnesota Statutes, section 216D.08, subdivision 2. A penalty imposed under Minnesota Statutes, section 216D.08, is subject to the contested case and judicial review provisions of Minnesota Statutes, chapter 14.  B. When the office has good cause to believe that an operator who engages in the transportation of gas or hazardous liquids or who owns or operates a gas or hazardous liquid pipeline facility is engaging or has engaged in conduct that violates Minnesota Statutes, sections 299F.56 to 299F.641, or a rule adopted under Minnesota Statutes, section 299F.60, subdivision 5, the office, if appropriate, shall negotiate a civil penalty under Minnesota Statutes, section 299F.60, subdivision 2. A penalty imposed under Minnesota Statutes, section 299F.60, is subject to the contested case and judicial review provisions of Minnesota Statutes, chapter 14. … Subp. 4. Maximum penalties. For the purposes of this part, penalties imposed under this part must not exceed the limits in items A to C. … B. Penalties imposed against underground facility operators, other than an operator set forth in item C, must not exceed $1,000 for each violation per day of violation. C. Penalties imposed against an operator who engages in the transportation of gas or hazardous liquids or who owns or operates a gas or hazardous liquid pipeline facility must not exceed $10,000 for each violation for each day that the violation persists, except that the maximum civil penalty must not exceed $500,000 for a related series of violations. </t>
  </si>
  <si>
    <t>Office of Pipeline Safety of the Minnesota Department of Public Safety</t>
  </si>
  <si>
    <t xml:space="preserve">Mississippi Code § 77-13-5.  (c) Except as provided in Section 77-13-11, provide not less than two (2) and not more than ten (10) working days' advance written, electronic or telephonic notice of the commencement, extent, location and duration of the excavation work to Mississippi One-Call System, Inc., so that Mississippi One-Call System, Inc., operator(s) may locate and mark the location of underground utility lines and underground facilities in the excavation area. </t>
  </si>
  <si>
    <t xml:space="preserve">Mississippi Code § 77-13-5. (1) In addition to complying with all other applicable regulations and requirements of federal, state, county and municipal authorities, no person shall engage in excavation of any kind, before meeting the notification requirements of this chapter. Under this chapter the excavator shall:  (a) Inform himself/herself of the presence and location of any underground utility lines and underground facilities in or near the area where excavation is to be conducted;  (b) Plan and conduct the excavation to avoid or minimize interference with or damage to underground utility lines and underground facilities in or near the excavation area; maintain a clearance between any underground utility line or underground facility and the cutting edge or point of any mechanical excavating equipment, taking into account the known limit of control of such cutting edge or point, as may be reasonably necessary to avoid damage to such facility; and provide such support for underground utility lines or underground facilities in and near the excavation area, including during any backfilling operations, as may be reasonably necessary for the protection of such facilities. </t>
  </si>
  <si>
    <t xml:space="preserve">Mississippi Code § 77-13-5. (3) Compliance with the notice requirements of this section shall not be required of: (a) persons plowing less than twenty-four (24) inches in depth for agricultural purposes; (b) persons who are moving or otherwise displacing, by hand, earth, rock or other material or mass of material on or below the ground at a depth of less than twelve (12) inches on property they own; and (c) persons, other than the property owner, who are moving or otherwise displacing, by hand, earth, rock or other material or mass of material on or below the ground at a depth of less than twelve (12) inches, except when such excavation is in a clearly marked underground facility right-of-way. </t>
  </si>
  <si>
    <t xml:space="preserve">Mississippi Code § 77-13-9.  (1) Every person owning or operating underground utility lines or underground facilities shall, upon receiving advance notice of the commencement of excavation, in accordance with Section 77-13-7, make an investigation, and may report through the use of the PRIS the status of the work performed, within two (2)working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(b) advise in writing or by telephone or electronic means that it has no underground utility lines or underground facilities in the excavation area; or (c) advise in writing or by telephone or electronic means that it can locate its underground utility lines or underground facilities in the excavation area only by excavation. If an operator can locate its underground utility lines or underground facilities in the excavation area only by excavation and has given proper notice of such, that operator shall be allowed a reasonable amount of additional time, not to exceed two (2) additional working days, to mark the approximate location of the underground utility lines or underground facilities.  (2) In lieu of such marking, the operator may request to be present at the site upon commencement of the excavation, so long as the operator complies within two (2) working days of the receipt of the notice. </t>
  </si>
  <si>
    <t>Mississippi Code § 77-13-9. (4) When marking the approximate location of the facilities, the operator shall follow the color code designated and described herein, unless otherwise provided for by specific administrative rule or regulation promulgated pursuant to this chapter….</t>
  </si>
  <si>
    <t xml:space="preserve">Mississippi Code § 77-13-9. (3) When an excavator, upon arriving at an excavation site, sees evidence of unmarked underground utility lines or underground facilities or encounters an unmarked underground utility line or underground facility on an excavation site after excavation has commenced where notice of intent has been made in accordance with the provisions of this chapter, that excavator must immediately contact Mississippi 811, Inc. All operator(s) thus notified must contact the excavator within four (4) hours and inform the excavator of any of their known underground facilities, active or abandoned, at the site of the excavation. </t>
  </si>
  <si>
    <t>Mississippi Code § 77-13-9. (1) Every person owning or operating underground utility lines or underground facilities shall, upon receiving advance notice of the commencement of excavation, in accordance with Section 77-13-7, make an investigation, and may report through the use of the PRIS the status of the work performed, within two (2)working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(b) advise in writing or by telephone or electronic means that it has no underground utility lines or underground facilities in the excavation area; or (c) advise in writing or by telephone or electronic means that it can locate its underground utility lines or underground facilities in the excavation area only by excavation.   [Discussion with Mississippi 811 indicates that the requirements noted in (b) and (c) above are to advise the excavator.]]</t>
  </si>
  <si>
    <t xml:space="preserve">§ 77-13-17.  (7) 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(c) An update on an annual basis of each operator's underground utility lines or underground facilities for the State of Mississippi. 
</t>
  </si>
  <si>
    <t xml:space="preserve">Mississippi Code § 77-13-9.  (5) All utility facilities installed by owners or operators of utilities on or after January 1, 2010, shall be installed in such manner that the utility facility may be located by using a generally accepted electronic locating method. </t>
  </si>
  <si>
    <t xml:space="preserve">Mississippi Code § 77-13-17.  (7) 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(c) An update on an annual basis of each operator's underground utility lines or underground facilities for the State of Mississippi. 
</t>
  </si>
  <si>
    <t xml:space="preserve">Mississippi Code § 77-13-3. (g) Operator shall mean any person who owns or operates a utility. However, the term operator shall not include any railroad or the Mississippi Department of Transportation. </t>
  </si>
  <si>
    <t>Not addressed in law.  However, notification center participants must submit to and maintain such information with the Missouri one-call notification center.  The notification center can receive such information via its online IMAP application at http://www.mo1call.com/imap/documents/IMAP_Form.pdf.  IMAP is an online application which allows underground facility owners to directly view, edit and submit their mapping databases for receiving locates. To use this option each district code may have one person do ALL the edits and verifications OR have two people, one who edits and one who verifies. A member  may also manage their mapping database by submitting digital shape files or by submitting paper maps.</t>
  </si>
  <si>
    <t>Not addressed in Missouri Revised Statutes Chapter 319.  However, notification center participants must submit to and maintain such information with the Missouri one-call notification center.  The notification center can receive such information via its online IMAP application at http://www.mo1call.com/imap/documents/IMAP_Form.pdf.  IMAP is an online application which allows underground facility owners to directly view, edit and submit their mapping databases for receiving locates. To use this option each district code may have one person do ALL the edits and verifications OR have two people, one who edits and one who verifies. A member  may also manage their mapping database by submitting digital shape files or by submitting paper maps.</t>
  </si>
  <si>
    <t xml:space="preserve">Montana Code Annotated 2011 § 69-4-502.  (1) (a) Except as provided in subsection (1)(b), an excavator may not make or begin an excavation without first obtaining information concerning the possible location of an underground facility from each public utility, municipal corporation, underground facility owner, or other person having the right to bury underground facilities that is a member of a one-call notification center pursuant to subsection (2)(a).  
     § 69-4-503. (1) Before beginning an excavation, the excavator shall notify, through a one-call notification center, all owners of underground facilities in the area of the proposed excavation. 
</t>
  </si>
  <si>
    <t xml:space="preserve">Montana Code Annotated 2011  § 69-4-501. (4) (b) Excavation does not include surface road grading maintenance or road or ditch maintenance that does not change the original road or ditch grade or flow line. 
    § 69-4-502. (1) (a) Except as provided in subsection (1)(b), an excavator may not make or begin an excavation without first obtaining information concerning the possible location of an underground facility …  (b) (i) A registered land surveyor or a person under the supervision of a registered land surveyor may hand dig for shallow survey monuments at a depth of 12 inches or less below the road surface of a highway or at the intersection of the center lines of public streets. 
</t>
  </si>
  <si>
    <t xml:space="preserve">Montana Code Annotated 2011 § 69-4-503. (1) Before beginning an excavation, the excavator shall notify, through a one-call notification center, all owners of underground facilities in the area of the proposed excavation.  (2) After an excavator has notified the appropriate one-call notification center of a proposed excavation, an owner of an underground facility shall:  (a) provide the locates and mark the location within 2 business days; or (b) respond immediately if the excavator notifies the one-call notification center that an emergency exists. 
</t>
  </si>
  <si>
    <t xml:space="preserve">Montana Code Annotated 2011 § 69-4-501. (11) Mark means the use of stakes, paint, or other clearly identifiable material to show the field location or absence of underground facilities, in accordance with the current color code standard of the American public works association. Marking must include identification letters indicating the specific type of underground facility and the width of the facility if it is greater than 6 inches. </t>
  </si>
  <si>
    <t xml:space="preserve">Montana Code Annotated 2011 § 69-4-503. (5) Upon receipt of notice from the excavator, the facility owner shall respond within 2 business days by locating and marking the facility or by notifying the excavator that locating and marking is unnecessary. An excavator may not begin excavating before the locating and marking is complete or before the excavator is notified that locating and marking is unnecessary. </t>
  </si>
  <si>
    <t>Montana Code Annotated 2011 §§ 69-4-501 to -514 Excavations Near Underground Facilities</t>
  </si>
  <si>
    <t>Montana Code Annotated 2011 § (2) (a) A public utility, municipal corporation, underground facility owner, or person having the right to bury underground facilities must be a member of a one-call notification center covering the service area in which the entity or person has underground facilities. (b) Subsection (2)(a) does not apply to an owner or occupant of real property where underground facilities are buried if the facilities are used solely to furnish services or commodities to that property and no part of the facilities is located in a public street, alley, or right-of-way dedicated to the public use.</t>
  </si>
  <si>
    <t xml:space="preserve">Montana Code Annotated 2011 § 69-4-505. (1) (a) If any underground facility is damaged by an excavator who has failed to obtain information as to its location as provided in 69-4-503, then the excavator is liable to the owner of the underground facility for the entire cost of the repair of the facility. The excavator is also liable to the underground facility owner that is a member of a one-call notification center pursuant to 69-4-502(2)(a) for a damage fee. Damage fees must be assessed as follows: (i) 25% of the total cost of repairing the underground facility not to exceed $125 for the first incident; (ii) 50% of the total cost of repairing the underground facility not to exceed $500 for the second incident; and (iii) $1,000 for the third and each subsequent incident.  (b) An underground facility owner may levy only one fee for each incident.  (c) If there is more than one underground facility affected by an incident, then each underground facility owner that is a member of a one-call notification center pursuant to 69-4-502(2)(a) may levy one damage fee for that incident. </t>
  </si>
  <si>
    <t>Montana Code Annotated 2011 § 69-4-505. (1) (a) If any underground facility is damaged by an excavator who has failed to obtain information as to its location as provided in 69-4-503, then the excavator is liable to the owner of the underground facility for the entire cost of the repair of the facility. The excavator is also liable to the underground facility owner that is a member of a one-call notification center pursuant to 69-4-502(2)(a) for a damage fee. 
    § 69-4-512. An excavator subject to repair charges and damage fees described in 69-4-505 may have these costs reviewed by a court of competent jurisdiction.</t>
  </si>
  <si>
    <t xml:space="preserve">Nebraska Revised Statutes § 76-2321. (1) A person shall not commence any excavation without first giving notice to every operator. An excavator's notice to the center shall be deemed notice to all operators. An excavator's notice to operators shall be ineffective for purposes of this subsection unless given to the center. Notice to the center shall be given at least two full business days, but no more than ten business days, before commencing the excavation, except  notice may be given more than ten business days in advance when the excavation is a road construction, widening, repair, or grading project provided for in sections 70-311 to 70-313 and 86-708 to 86-710. </t>
  </si>
  <si>
    <t xml:space="preserve">Nebraska Revised Statutes § 76-2308. Excavation shall mean any activity in which earth, rock, or other material in or on the ground is moved or otherwise displaced by means of tools, equipment, or explosives and shall include grading, trenching, digging, ditching, drilling, augering, tunneling, scraping, and cable or pipe plowing or driving but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
</t>
  </si>
  <si>
    <t>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 If in the opinion of the operator the precise location of a facility cannot be determined and marked as required, the operator shall provide all pertinent information and field locating assistance to the excavator at a mutually agreed to time. … The operator shall respond no later than two business days after receipt of the information in the notice or at a time mutually agreed to by the parties….  (3) An operator who determines that it does not have any underground facility located in the area of the proposed excavation shall notify the excavator of the determination prior to the date of commencement of the excavation.</t>
  </si>
  <si>
    <t>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The location shall be marked or identified using color standards prescribed by the center….  (2) The marking or identification shall be done in a manner that will last for a minimum of five business days on any nonpermanent surface and a minimum of ten business days on any permanent surface.…</t>
  </si>
  <si>
    <t>Nebraska Revised Statutes § 76-2323. (1) 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(3) An operator who determines that it does not have any underground facility located in the area of the proposed excavation shall notify the excavator of the determination prior to the date of commencement of the excavation.</t>
  </si>
  <si>
    <t xml:space="preserve">Nebraska Revised Statutes § 76-2320. Every operator shall furnish the vendor selected by the board of directors with information concerning the location of its underground facilities. 
</t>
  </si>
  <si>
    <t xml:space="preserve">Nebraska Revised Statutes § 76-2313. Operator shall mean a person who manages or controls the functions of an underground facility but shall not include a person who is an owner or tenant of real property where underground facilities are located if the underground facilities are used exclusively to furnish services or commodities on the real property.
</t>
  </si>
  <si>
    <t xml:space="preserve">Nebraska Revised Statutes § 76-2319. The center shall be governed by a board of directors who shall establish the operating procedures and the technology needed for the center pursuant to rules and regulations adopted and promulgated by the State Fire Marshal. The rules and regulations adopted and promulgated by the State Fire Marshal shall provide for the qualifications, appointment, retention, and composition of the board of directors. The board of directors shall also establish a competitive bidding procedure to select a vendor to provide the notification service, establish a procedure by which members of the center share the costs of the center on a fair, reasonable, and nondiscriminatory basis, and do all other things necessary to implement the purpose of the center. Any agreement between the center and a vendor for the notification service may be modified from time to time by the board of directors, and any agreement shall be reviewed by the board of directors at least once every three years, with an opportunity to receive new bids if desired by the board of directors.
</t>
  </si>
  <si>
    <t xml:space="preserve">Nebraska Revised Statutes § 76-2325. Any person who violates the provisions of section 76-2320, 76-2321, 76-2322, 76-2323, 76-2326, or 76-2330 shall be subject to a civil penalty as follows:  (1) For a violation related to a gas or hazardous liquid underground pipeline facility, an amount not to exceed ten thousand dollars for each violation for each day the violation persists, up to a maximum of five hundred thousand dollars; and  (2) For a violation related to any other underground facility, an amount not to exceed five hundred dollars for each day the violation persists, up to a maximum of five thousand dollars.  
    § 76-2325.01. Any person who willfully and maliciously breaks, injures, destroys, or otherwise interferes with the poles, wires, or other facilities of any telecommunications or railroad company or electric light and power company in this state or who willfully and purposely interrupts or interferes with the transmission of telecommunications messages or the transmission of light, heat, and power in this state shall be subject to the action and penalty prescribed in section 28-519. </t>
  </si>
  <si>
    <t xml:space="preserve">Nebraska Revised Statutes § 76-2325. Any person who violates the provisions of section 76-2320, 76-2321, 76-2322, 76-2323, 76-2326, or 76-2330 shall be subject to a civil penalty as follows:  (1) For a violation related to a gas or hazardous liquid underground pipeline facility, an amount not to exceed ten thousand dollars for each violation for each day the violation persists, up to a maximum of five hundred thousand dollars; and  (2) For a violation related to any other underground facility, an amount not to exceed five hundred dollars for each day the violation persists, up to a maximum of five thousand dollars.    
    § 76-2325.01. Any person who willfully and maliciously breaks, injures, destroys, or otherwise interferes with the poles, wires, or other facilities of any telecommunications or railroad company or electric light and power company in this state or who willfully and purposely interrupts or interferes with the transmission of telecommunications messages or the transmission of light, heat, and power in this state shall be subject to the action and penalty prescribed in section 28-519. </t>
  </si>
  <si>
    <t>An action to recover a civil penalty shall be brought by the Attorney General or a prosecuting attorney on behalf of the State of Nebraska in any court of competent jurisdiction .</t>
  </si>
  <si>
    <t xml:space="preserve">Nevada Revised Statute § 455.110  1.  Except as otherwise provided in subsection 2, a person shall not begin an excavation or demolition if the excavation or demolition is to be conducted in an area that is known or reasonably should be known to contain a subsurface installation, except a subsurface installation owned or operated by the person conducting the excavation or demolition, unless the person:  (a) Notifies the appropriate association for operators pursuant to NRS 455.120, at least 2 working days but not more than 28 calendar days before excavation or demolition is scheduled to commence. </t>
  </si>
  <si>
    <t xml:space="preserve">Nevada Revised Statute § 455.137  1.  Except as otherwise provided in subsection 2, the person responsible for an excavation or demolition shall, before using any mechanical equipment, determine the exact location of a subsurface installation that is affected by the excavation or demolition by excavating with hand tools or by any other method agreed upon by the person responsible for the excavation or demolition and the operator within the approximate location of the subsurface installation as designated by markings made in accordance with NRS 455.133.
</t>
  </si>
  <si>
    <t xml:space="preserve">Nevada Revised Statute § 455.107   1.  Except as otherwise provided in subsection 2, possession of a permit to conduct an excavation or demolition does not exempt a person from complying with the provisions of NRS 455.080 to 455.180, inclusive.   2.  A person is exempt from complying with the provisions of NRS 455.080 to 455.180, inclusive, if the person obtains the written consent of all operators involved in the proposed excavation or demolition before the person receives a permit to conduct the excavation or demolition.
</t>
  </si>
  <si>
    <t>Nevada Revised Statutes § 455.130 1.  Except in an emergency or as otherwise provided in subsection 2 or NRS 455.125, if an operator receives notice through an association for operators pursuant to paragraph (a) of subsection 1 of NRS 455.110, the operator shall: (a) Locate and identify the subsurface installations and, if known, the number of subsurface installations that are affected by the proposed excavation or demolition to the extent and to the degree of accuracy that the information is available in the records of the operator or can be determined by using techniques of location that are commonly used in the industry, except excavating, within 2 working days or within a time mutually agreed upon by the operator and the person who is responsible for the excavation or demolition; (b) Remove or protect a subsurface installation as soon as practicable if the operator decides it should be removed or protected; and (c) Advise the person who contacted the association for operators of the location of the subsurface installations of the operator that are affected by the proposed excavation or demolition.  2.  The operator shall notify the person who contacted the association for operators if the operator has no subsurface installations that are affected by the proposed excavation or demolition.
    Nevada Administrative Code § 455.125  1.  An operator locating and identifying subsurface installations pursuant to the provisions of paragraph (a) of subsection 1 of NRS 455.130 shall locate and identify all subsurface installations of the operator that are in use or held for prospective use and are located within the affected area of the proposed excavation or demolition and shall: (a) Mark the approximate location of the subsurface installations located and identified as required by NRS 455.133 and NAC 455.130 or in another manner agreed to in writing between the excavator and the operator; or (b) For any subsurface installations of the operator that the operator was unable to identify or locate according to the records of the operator: (1) Inform the excavator of the approximate location of the subsurface installation; and (2) Provide to the excavator the best description available of the subsurface installation from those records. 2.  If an operator determines that it has no subsurface installations within the affected area of the proposed excavation or demolition, the operator shall notify the excavator pursuant to the provisions of subsection 2 of NRS 455.130by: (a) Notifying the excavator directly; or (b) Making a mark which indicates that the operator has no subsurface installations within the affected area of the proposed excavation or demolition in a manner that: (1) Is consistent with the practice in the industry; or (2) Includes the name, initials or logo of the operator.</t>
  </si>
  <si>
    <t>Nevada Revised Statutes § 455.133  1.  An operator who marks the approximate location of a subsurface installation shall make a reasonable effort to make the markings in a manner that is consistent with the practice in the industry. The operator shall use the identifying criteria and colors set forth in the regulations of the Public Utilities Commission of Nevada for the markings.  2.  In adopting regulations setting forth the criteria and colors to be used pursuant to this section, the Public Utilities Commission of Nevada shall use nationally accepted standards for the identifying criteria and colors for marking subsurface installations.
    Nevada Administrative Code § 455.105  1.  The Commission hereby adopts by reference the marking standards described in the: (a) “Uniform Color Code”;  (b) “Guidelines for Excavation Delineation”; and (c) “Guidelines for Operator’s Facility Field Delineation,” (as set forth in Appendix B of Best Practices Version 3.0, published by the Common Ground Alliance.)  2.  A copy of this publication can be obtained from the Common Ground Alliance, free of charge, at the Internet address http://www.commongroundalliance.com/.
    [The CGA Guidelines call for operator markings of facilities to include the following:  the appropriate color for their facility type; their company identifier (name, initials, or abbreviation) when other companies are using the same color; the total number of facilities and the width of each facility; and, a description of the facility (HP, FO, STL, etc).]</t>
  </si>
  <si>
    <t xml:space="preserve">Nevada Revised Statutes § 455.130 1. Except in an emergency or as otherwise provided in subsection 2 or NRS 455.125, if an operator receives notice through an association for operators pursuant to paragraph (a) of subsection 1 of NRS 455.110, the operator shall: … (c) Advise the person who contacted the association for operators of the location of the subsurface installations of the operator that are affected by the proposed excavation or demolition.  2.  The operator shall notify the person who contacted the association for operators if the operator has no subsurface installations that are affected by the proposed excavation or demolition.
    Nevada Administrative Code § 455.125  1.  An operator locating and identifying subsurface installations pursuant to the provisions of paragraph (a) of subsection 1 of NRS 455.130 shall… : (a) Mark the approximate location of the subsurface installations … or (b) For any subsurface installations of the operator that the operator was unable to identify or locate according to the records of the operator: (1) Inform the excavator of the approximate location of the subsurface installation; and (2) Provide to the excavator the best description available of the subsurface installation from those records. 2.  If an operator determines that it has no subsurface installations within the affected area of the proposed excavation or demolition, the operator shall notify the excavator.... </t>
  </si>
  <si>
    <t xml:space="preserve">Nevada Revised Statutes § 455.131  1.  Except as otherwise provided in subsection 2, an operator shall, for each subsurface installation that is installed on or after October 1, 2005, which cannot be detected from or above the surface of the ground by means of either the material used in constructing the subsurface installation or a conductor within the subsurface installation, install a permanent device which designates or provides a means of detecting a subsurface installation through the use of a noninvasive method from or above the surface of the ground. Such a device includes, without limitation, a tracer wire or a marker....
</t>
  </si>
  <si>
    <t xml:space="preserve">Nevada Revised Statutes § 455.096  Operator means any person who owns, operates or maintains a subsurface installation. The term does not include the Department of Transportation.
</t>
  </si>
  <si>
    <t>Nevada Revised Statutes § 455.170  2.  Any person who willfully or repeatedly violates a provision of NRS 455.080 to 455.180, inclusive, is liable for a civil penalty: (a) Not to exceed $1,000 per day for each violation; and (b) Not to exceed $100,000 for any related series of violations within a calendar year.  3.  Any person who negligently violates any such provision is liable for a civil penalty: (a) Not to exceed $200 per day for each violation; and (b) Not to exceed $1,000 for any related series of violations within a calendar year.</t>
  </si>
  <si>
    <t xml:space="preserve">Yes  [See Nevada Administrative Code § 455.140       1.  Except as otherwise provided in subsection 2, an excavator, an operator or any other person shall not create, remove, change or modify a mark made by an excavator or an operator in an affected area of a proposed excavation or demolition for the purpose of violating a provision of this chapter or NRS 455.080 to 455.180, inclusive.]
</t>
  </si>
  <si>
    <t>Nevada Revised Statutes § 455.170  1.  An action for the enforcement of a civil penalty pursuant to this section may be brought before the Public Utilities Commission of Nevada by the Attorney General, a district attorney, a city attorney, the Regulatory Operations Staff of the Public Utilities Commission of Nevada, the governmental agency that issued the permit to conduct an excavation or demolition, an operator or a person conducting an excavation or demolition.</t>
  </si>
  <si>
    <t xml:space="preserve">Yes  [Reference NAC 455.163 1.  The excavator and the operator of a subsurface installation within the affected area of the proposed excavation or demolition shall, with respect to an excavation or demolition that occurs on or after January 1, 2008, but before January 1, 2009, report any contact with, exposure of or damage to the subsurface installation that results from the excavation or demolition to the Regulatory Operations Staff of the Commission. The report must be made on the form made available by the Commission on its website.]
</t>
  </si>
  <si>
    <t>New Hampshire Revised Statutes. §§ 374:48 - 374:56, Underground Utility Damage Prevention System</t>
  </si>
  <si>
    <t>New Hampshire Code of Administrative Rules, Chapter PUC 800 – Underground Utility Damage Prevention Program, Parts 801 to 807, inclusive.</t>
  </si>
  <si>
    <t xml:space="preserve">New Hampshire Statute § 374:51 I. No person shall perform an excavation within 100 feet of an underground facility, except in an emergency, without first giving notification as required by this section. In an emergency, notification shall be given at the earliest practicable moment.  II. At least 72 hours before a proposed excavation, but not including Saturdays, Sundays and legal holidays, each person required to give notice of an excavation shall notify the damage prevention system referred to in RSA 374:49. Such notice shall occur no more than 30 days before the proposed excavation is to be made. 
    New Hampshire Administrative Rule PUC § 805.01 (a) Excavators shall, pursuant to RSA 374:51 notify the notification center: (1) Not less than 72 hours prior to a proposed excavation, not including Saturdays, Sundays and legal holidays; and (2) Not more than 30 days prior to a proposed excavation to be made. 
</t>
  </si>
  <si>
    <t xml:space="preserve">New Hampshire Administrative Rule PUC §  805.02 (a) Any person conducting excavation activity that affects the tolerance zone surrounding an underground facility shall exercise at all times such reasonable care as is necessary to protect the underground facility from damage.  (b) Except as provided in (c) below, in order to locate and identify an underground facility, the excavator shall excavate by methods limited to:  (1) Hand digging;  (2) Pot holing;  (3) Soft digging;  (4) Vacuum excavation;  (5) Other mechanical methods with the approval of the underground facility owner or operator; or  (6) Other methods accepted in the industry consistent with the alternatives listed in (1) through (5) above, which clearly will not affect the integrity of the underground facility.   (c) For pavement removal an excavator shall not be limited to hand digging and the other non-invasive methods cited in (b) above.  (d) For parallel type excavations, such as excavation along an existing underground facility at an approximately equal distance when measured periodically, the excavator shall expose the existing underground facility at intervals as often as necessary to avoid damage.  (e) For trenchless excavations, such as horizontal drilling, boring, pneumatic jacking, tunneling and pavement reclamation, reasonable care for purposes of PUC 805.02(a) shall include determining the exact depth of the underground facility and clearances required by the operator and incorporating location details into the trenchless excavation procedure so as to avoid any potential damage of the underground facility. 
</t>
  </si>
  <si>
    <t>No , New Hampshire Administrative Rule PUC §  805.01 (i) No person or entity not an employee of the excavator shall excavate on behalf of an excavator as a subcontractor or otherwise without separately complying with the notification requirements of this section, unless the excavator has notified the notification center of the identity of that person or entity as provided in (c)(3) above.</t>
  </si>
  <si>
    <t xml:space="preserve">New Hampshire Administrative Rule PUC § 802.05   Excavation means excavation as defined in RSA 374:48, III, … but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 fathered under RSA 155-E, or replacement of department-of-transportation-installed delineator posts in the same location. </t>
  </si>
  <si>
    <t xml:space="preserve">New Hampshire Statute § 374:53 Within 72 hours after receipt of notice from a proposed excavator or from the system of a proposed excavation, but not including Saturdays, Sundays, and legal holidays, an operator shall mark the location of its underground facilities in the area of the proposed excavation. An operator and an excavator may by agreement fix a later time for the operator's marking of its facilities.
    New Hampshire Administrative Rule PUC § 806.02 (a) Within 72 hours after receipt of notice from a proposed excavator or from the notification center of a proposed excavation, but not including Saturdays, Sundays and holidays, an operator or member of the notification center who owns or operates an underground facility, shall (1) Mark the location of its underground facility in the area of the proposed excavation; or (2) If no underground facility is within the area of the proposed excavation, so notify the excavator pursuant to PUC 804.02(e).
</t>
  </si>
  <si>
    <t xml:space="preserve">New Hampshire Administrative Rule PUC § 804.03 (a)  Locators shall be trained in accordance with National Utility Locating Contractors Association (NULCA) standards as adopted on December 21, 2001, including the competencies as described in (b) below.  (b)  To meet the requirements of (a), training programs for locators shall include, at a minimum, the following competencies:  (1) Electromagnetic locating;  (2) Instruction in the use of transmitters and receivers;  (3) Procedures for marking underground facilities;  (4) Training in the identification of facilities;  (5) Safety procedures;  (6) Operator map and record reading; and  (7) Familiarity with the rules in this chapter.  </t>
  </si>
  <si>
    <t xml:space="preserve">New Hampshire Administrative Rule PUC § 806.03 (a) When an operator marks its underground facility it shall indicate: (1) The width of the underground facility for all facilities greater than 1 inch nominal diameter; (2) The specific owner or operator of the underground facility; and (3) The function of the underground facility.  (b) For purposes of PUC 806.03 (a)(3) functions shall be marked by using: (1) The letter E for underground facilities conveying electricity; (2) The letter G for underground facilities conveying gas; (3) The letters PP for underground facilities conveying oil; (4) The letters ST for underground facilities conveying steam; (5) The letters CH for underground facilities conveying chemicals; (6) The letter T for underground facilities containing telephone wires or cable; (7) The letters CATV for underground facilities conveying cable television signals; (8) The letters TC for underground facilities conveying traffic control information or signals; (9) The letters FA for underground facilities conveying fire alarm information or signals; (10) The letter W for underground facilities conveying water; (11) The letters RW for underground facilities conveying reclaimed water; (12) The letter S for underground facilities conveying sewage; (13) The letters SS for underground facilities conveying storm sewage; and (14) The letters SD shall be used for underground facilities used for storm drainage. (c) An operator shall identify with markings any changes in direction or terminations occurring within the immediate area of the proposed excavation with arrows or other appropriate indicators. </t>
  </si>
  <si>
    <t xml:space="preserve">New Hampshire Administrative Rule PUC § 804.02 (e)  When no underground facility is within the area of a proposed excavation, an owner or operator receiving notification of the proposed excavation shall so advise the excavator by: (1) Marking the non existence of facilities within the premarked area of intended excavation in accordance with PUC 806; (2) Participating in a meeting where details of the job site are discussed and documented; or (3) Communicating with the operator via e-mail, fax, telephone or other electronic communication, provided that the excavator confirms receipt of such communication.
    § 806.02 (a) Within 72 hours … an operator or member of the notification center who owns or operates an underground facility, shall (1) Mark the location of its underground facility in the area of the proposed excavation; or (2) If no underground facility is within the area of the proposed excavation, so notify the excavator pursuant to PUC 804.02(e).
</t>
  </si>
  <si>
    <t xml:space="preserve">New Hampshire Statute § 374:49 Each operator shall participate in an underground facility damage prevention system. 
 § 374:48 IV-a. Operator means any public utility as defined by RSA 362:2 or RSA 362:4, any cable television system as defined by RSA 53-C:1, and any liquefied petroleum gas company operating any jurisdictional facility or facilities as defined by the Natural Gas Pipeline Safety Act (49 U.S.C. chapter 601) that owns or operates underground facilities. 
    362:2  I. The term public utility shall include every corporation, company, association, joint stock association, partnership and person, their lessees, trustees or receivers appointed by any court, except municipal corporations and county corporations operating within their corporate limits….  II. For the purposes of this title only, rural electric cooperatives for which a certificate of deregulation is on file with the public utilities commission pursuant to RSA 301:57 shall not be considered public utilities….
    § 362:4  I. Every corporation, company, association, joint stock association, partnership, or person shall be deemed to be a public utility by reason of the ownership or operation of any water or sewage disposal system or part thereof. If the whole of such water or sewage disposal system shall supply a less number of consumers than 75, each family, tenement, store, or other establishment being considered a single consumer, the commission may exempt any such water or sewer company from any and all provisions of this title whenever the commission may find such exemption consistent with the public good….  III. A municipal corporation furnishing sewage disposal services shall not be considered a public utility under this title: (a) If it serves customers outside its municipal boundaries, charging such customers a rate no higher than that charged to its customers within the municipality, and serves those customers a level of sewage disposal service equal to that served to customers within the municipality.…. (b) If it supplies bulk sewage disposal services pursuant to a wholesale rate or contract to another municipality, village district, or water precinct….  III-a. (a) A municipal corporation furnishing water services shall not be considered a public utility under this title: (1) If it serves new customers outside its municipal boundaries, charging such customers a rate no higher than 15 percent above that charged to its municipal customers…and serves those customers a quantity and quality of water or a level of water service equal to that served to customers within the municipality.…  (2) If it supplies bulk water pursuant to a wholesale rate or contract to another municipality, village district, or water precinct….  (b) The commission may exempt a municipal corporation from any and all provisions of this title…  (e) A municipal corporation serving customers outside of its municipal boundaries and charging a rate no higher than 15 percent above that charged to its municipal customers prior to July 1, 2002, may also be exempted from regulation as a public utility…if after notice and hearing, the commission finds such exemption and authorization to be consistent with the public good....  VII. (a) A homeowners association, including but not limited to a condominium unit owners association, shall not be considered a public utility under this title by virtue of providing water service if: (1) The service is furnished only to members of the association or the occupants of their residential units; and (2) The association is organized on a not-for-profit basis and is democratically controlled by the owners of the residential units and not the developer or subdivider thereof…. </t>
  </si>
  <si>
    <t>New Hampshire Statute § 374:55  VII. The commission [New Hampshire Public Utilities Commission] or any commission employee, involved in an underground facility damage prevention program approved by the commission and designated by the commission, may enforce violations of this subdivision.</t>
  </si>
  <si>
    <t xml:space="preserve">New Hampshire Statute § 374:55  II. Any excavator who does not give notice of or identify the proposed excavation area as required by RSA 374:51 or rules of the commission regarding tolerance zones and marking procedures shall be subject to the penalties in paragraph VIII, in addition to any liability for the actual damages….  V. If marked underground facilities are damaged, the excavator shall be subject to the penalties in paragraph VIII and liable for the cost of repairs for the damage.  VI. Any excavator who damages an underground facility and fails to notify the operator, or backfills the excavation without receiving permission, as required by RSA 374:54, shall be subject to the penalties in paragraph VIII.   VII. … Any excavator or operator that violates this subdivision shall be subject to the penalties in paragraph VIII. In addition, the commission may assess the excavator for expenditures made to collect the civil penalty. Any excavator or operator which suffers damage resulting from violation of this subdivision may petition the commission to initiate an enforcement action.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
  </si>
  <si>
    <t xml:space="preserve">New Hampshire Statute § 374:55 III. Any operator which does not mark the location of its underground facilities as required by RSA 374:53 or rules of the commission regarding tolerance zones and marking procedures shall be subject to the penalties in paragraph VIII.  IV. If underground facilities are damaged because an operator does not mark its underground facilities as required by RSA 374:53, the operator shall be subject to the penalties in paragraph VIII, liable for damages sustained to its facilities and, in addition, shall be liable for any damages incurred by the excavator as a result of the operator's failure to mark such facilities….  VII. …Any excavator or operator that violates this subdivision shall be subject to the penalties in paragraph VIII. …  VIII. 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
  </si>
  <si>
    <t>New Jersey Administrative Code, Title 14, Chapter 2, Underground Facilities: One-Call Damage Prevention System, expires on August 23, 2014.</t>
  </si>
  <si>
    <t>New Jersey Statutes §§ 48:2-73 to 48:2-91, Underground Facility Protection Act</t>
  </si>
  <si>
    <t>New Jersey Administrative Code, Title 14, Chapter 2, Subchapters 1 - 6, Underground Facilities: One-Call Damage Prevention System</t>
  </si>
  <si>
    <t xml:space="preserve">New Jersey Administrative Code § 14:2-3.1 (a) A person shall not perform excavation or demolition, as defined at N.J.A.C. 14:2-1.2, unless the person performing the excavation or demolition, or a responsible contractor, has provided notice of the excavation or demolition to the One-Call center by dialing 811 or 1-800-272-1000, or by electronic notice as directed by the One-Call System operator in accordance with its Board-approved tariff. Requests provided electronically or through any procedure other than that directed for use by the One-Call System operator shall not constitute notice in compliance with this section.  (b) An excavator or responsible contractor, as defined at N.J.A.C. 14:2-1.2, shall notify the One-Call center of the intent to engage in any excavation or demolition not less than three business days before beginning the excavation or demolition, and not more than 10 business days prior to beginning the excavation or demolition, except if the excavation or demolition is necessary because of an emergency, as defined at N.J.A.C. 14:2-1.2. An excavator that performs emergency excavation or demolition shall comply with the notice requirements at N.J.A.C. 14:2-3.6.
</t>
  </si>
  <si>
    <t xml:space="preserve">No.
New Jersey Administrative Code § 14:2-3.2 (c) Where appropriate to clearly identify the site of a planned excavation or demolition, an excavator or responsible contractor may choose to mark the perimeter of the site in white, prior to notifying the One-Call center. White perimeter marking is encouraged in order to minimize unnecessary marking and locating by the underground facility operators, for example to indicate small sites, nonlinear excavations, and spot excavations such as a soil borings, mailboxes, sign posts, or tree plantings.
</t>
  </si>
  <si>
    <t xml:space="preserve">New Jersey Administrative Code § 14:2-3.3 (a) An excavator or responsible contractor shall: 1. Not operate any mechanized equipment within two feet horizontally of the outside wall of any underground facility marked in accordance with this chapter, unless the underground facility has been first located by hand digging. Mechanized equipment shall be used with proper care and under adequate supervision to avoid damage to the underground facility;
</t>
  </si>
  <si>
    <t>New Jersey Administrative Code § 14:2-1.2 … Excavate or excavation or demolition … does not include: 1. Routine maintenance of residential property or of a residential right-of-way, performed with non-mechanized equipment; 2. Routine use of a hand tool on a residential property or a residential right-of-way, to remove earth for the repair of a sprinkler system or to locate a property boundary marker, which does not remove earth to a depth of more than six inches; 3. Excavation or demolition that remains entirely within the flexible or rigid pavement box within a right-of-way, such that it does not disturb any material except for the pavement; 4. Tilling of soil for agricultural purposes to a depth of 18 inches or less, on land that has received or is eligible to receive a farmland assessment under the New Jersey Farmland Assessment Act, N.J.S.A. 54:4-23.1 et seq.; or 5. Routine landscaping activities with mechanized equipment that are intended to cut only vegetation, including lawn edging and de-thatching.</t>
  </si>
  <si>
    <t xml:space="preserve">New Jersey Administrative Code § 14:2-4.2 (a) An underground facility operator shall ensure that it is fully equipped and available to receive from the One-Call center the information required under N.J.A.C. 14:2-3.2 regarding a planned excavation or demolition.  (b) Within three business days after receiving information from the One-Call center regarding a planned excavation or demolition, an underground facility operator shall do either of the following:  1. If the underground facility operator owns, operates or controls any underground facilities on the site, the underground facility operator shall mark out the site as required under N.J.A.C. 14:2-5, except if a facility is exempt from markout requirements under N.J.A.C. 14:2-4.1(b) or (c). If an underground facility operator does not own or operate a facility, but controls it, the operator is responsible for compliance with this paragraph; or  2. If the underground facility operator does not own, operate or control any underground facilities on the site, the underground facility operator shall make a reasonable effort to notify the excavator of that fact. [Reference  New Jersey Statutes § 48:2-80. a.] </t>
  </si>
  <si>
    <t>New Jersey Administrative Code § 14:2-5.2 (c) … an underground facility operator may elect to substitute eight-inch whiskers… The required letter designation code and other numbers and letters may be placed on a flag….  (i) All markouts shall conform to the diagrams set forth in chapter Appendix A…. (l) The underground facility operator shall ensure that all flags used in markouts shall be: … 6. Marked with a letter designation code indicating the type of underground facility in accordance with Table A in (j) above…. 7. Marked with the underground facility operator's initials or logo in black letters or symbols at least one inch high; and 8. Marked with the underground facility operator's telephone number or the telephone number of the New Jersey One-Call Damage Prevention Center (811 or 1-800-272-1000)…. (m) The underground facility operator shall ensure that all stakes used in markouts shall be: … 3. Marked with a letter designation code indicating the type of underground facility in accordance with Table A in (j) above…. 4. Marked with the underground facility operator's initials or logo in black letters or symbols…. (o) Markouts of utility junctions, crossings, changes of direction, dead ends, and other configurations shown in chapter Appendix A, Figure 6, shall comply with the diagrams in Figure 6.  [Code contains more specific requirmeents.]</t>
  </si>
  <si>
    <t xml:space="preserve">[Interstate gas and hazardous liquid pipelines only]  New Jersey Statutes § 48:2-85. a. An operator of an interstate natural gas pipeline or an interstate hazardous liquid underground pipeline shall file a map depicting the route of the pipeline in this State with the clerk of each municipality in the State through which the interstate pipeline passes, with the board, and with the Department of Environmental Protection. 
</t>
  </si>
  <si>
    <t>New Jersey Administrative Code § 14:2-1.2 Underground facility operator or operator means a person that owns or operates, or controls the operation of, an underground facility, except that this term does not include a homeowner who owns only residential underground facilities, such as an underground lawn sprinkler system or an underground structure for a residential low-voltage lighting system.</t>
  </si>
  <si>
    <t xml:space="preserve">New Jersey Administrative Code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
</t>
  </si>
  <si>
    <t>New Jersey Administrative Code § 14:2-6.2  (a) Except as provided under (b) below, an underground facility operator, an excavator, or the One-Call System operator, that violates any provision of this chapter, the Underground Facility Protection Act, or an order adopted pursuant thereto, shall be liable to a penalty of not less than $ 1,000 and not more than $ 2,500 per day for each day the violation continues, except that the maximum civil penalty shall not exceed $ 25,000 for any related series of violations.  (b) Notwithstanding any provision of this chapter or of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in the amount set forth in the Board's natural gas pipeline safety rules at N.J.A.C. 14:7-2.6.</t>
  </si>
  <si>
    <t xml:space="preserve">811 implemented as the toll-free, abbreviated dialing code to be used by the public to provide advance notice of excavation activities to one call notification systems and thereby to underground facilities operators as required by federal law, under New Mexico Administrative Code Title 17, Chapter 11, Part 26, on February 28, 2007. </t>
  </si>
  <si>
    <t xml:space="preserve">New Mexico Statute § 62-14-3. A person who prepares engineering plans for excavation or who engages in excavation shall:  A. determine the location of any underground facility in or near the area where the excavation is to be conducted, including a request to the owner or operator of the underground facility to locate the underground facility pursuant to Section 62-14-5 NMSA 1978;  B. plan the excavation to avoid or minimize interference or damage to underground facilities in or near the excavation area;  C. provide telephonic advance notice of the commencement, extent and duration of the excavation work to the one-call notification system operating in the intended excavation area, and to the owners or operators of any existing underground facility in and near the excavation area that are not members of the local one-call notification center, in order to allow the owners to locate and mark the location of the underground facility as described in Section 62-14-5 NMSA 1978 prior to the commencement of work in the excavation area, and shall request reaffirmation of line location every ten working days after the initial request to locate; 
    New Mexico Administrative Code § 18.60.5.10. An excavator shall make an excavation locate request for all projects involving excavation, including road maintenance.  Although not required under the Excavation Damage Law, Sections 62-14-1, et seq. NMSA 1978, or this rule, locate requests are encouraged for excavation projects involving purely non-mechanical means.  A. (1) An excavator shall submit an excavation locate request to each one-call notification system: (a) by telephone or in person during normal business hours Monday to Friday, excluding holidays; or (b) by facsimile or electronically twenty-four hours a day, seven days a week.  (2) An excavator shall also submit an excavation locate request to each non-member UFO.
</t>
  </si>
  <si>
    <t xml:space="preserve">Yes.  New Mexico Administrative Code § 18.60.5.10  B. (1)     An excavator shall determine the maximum area that he can reasonably expect to excavate within a ten (10) working day period and shall request an excavation locate for that area only. In every incorporated area, or when an excavation site cannot be clearly and adequately identified on the locate ticket, the excavator shall pre-mark the actual intended excavation route or site(s) in that area in accordance with American public works association (APWA) marking guidelines to communicate to facility owners where the actual excavation will take place for standard ten (10) working day ticket requests only.
</t>
  </si>
  <si>
    <t xml:space="preserve">New Mexico Statute § 62-14-3. A person who prepares engineering plans for excavation or who engages in excavation shall: ... D.  prior to initial exposure of the underground facility, maintain at least an estimated clearance of eighteen inches between existing underground facilities for which the owners or operators have previously identified the location and the cutting edge or point of any mechanical excavating equipment utilized in the excavation and continue excavation in a manner necessary to prevent damage; 
    New Mexico Administrative Code § 18.60.5.15  B.  (1) If, while excavating, an excavator observes evidence that an unmarked underground facility may exist, the excavator shall, before excavating in the immediate area of such evidence: ... (a) make a reasonable effort to identify and contact the UFO and wait until the UFO marks or clears the immediate area of the evidence; the UFO shall mark or clear the area within two (2) hours of contact or as expeditiously as possible if the excavation site is in a rural area; or  (b) expose the underground facility by non-mechanical means or mechanical vacuum excavation methods.
</t>
  </si>
  <si>
    <t>Yes.   New Mexico Administrative Code § 18.60.5.15  B.  (1) If, while excavating, an excavator observes evidence that an unmarked underground facility may exist,…</t>
  </si>
  <si>
    <t xml:space="preserve">New Mexico Statute § 62-14-7.1. D.   Excavators shall give advance notice to the one-call notification system operating in the intended excavation area and provide information established by rule of the commission, except when excavations are by or for a person that: (1) owns or leases or owns a mineral leasehold interest in the real property on which the excavation occurs; and (2) operates all underground facilities located in the intended excavation area. 
    New Mexico Administrative Code § 18.60.5.10.  An excavator shall make an excavation locate request for all projects involving excavation, including road maintenance.  Although not required under the Excavation Damage Law, Sections 62-14-1, et seq. NMSA 1978, or this rule, locate requests are encouraged for excavation projects involving purely non-mechanical means.
</t>
  </si>
  <si>
    <t>New Mexico Administrative Code § 18.60.5.13 B.  (1) A UFO shall mark underground facilities for excavation purposes in accordance with the APWA standards....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 (3) If it does not have underground facilities at the excavation site, a UFO may write “clear” or “no underground facilities” and the UFO’s name at the site in the appropriate color....
    § 18.60.5.14  In response to an excavation locate request for road maintenance, a UFO shall physically mark its underground facilities that are parallel to the road, as provided in Subsection A, and shall either physically mark or locate by marker its underground facilities that cross the road, as provided in Subsection B. ... B. (2) ... Alternatively, a UFO may use a system of markers to indicate the location of underground facilities that cross the road to be maintained. Such markers shall: ...  (c) be the same APWA color as is designated for marking the UFO's type of underground facility; and  (d)  have a decal on the marker specifying the depth of the underground facility at the marker.</t>
  </si>
  <si>
    <t xml:space="preserve">New Mexico Statute § 62-14-2 ... O.  underground facility means any tangible property described in Subsections C, M and P of this section that is underground, but does not include residential sprinklers or low-voltage lighting; and  P.  underground utility line means an underground conduit or cable, including fiber optics, and related facilities for transportation and delivery of electricity, telephonic or telegraphic communications or water, sewer and fire protection lines, with the exception of master meter systems and operators.
    § 62-14-7.1. A.   An owner or operator of an underground facility subject to Chapter 62, Article 14 NMSA 1978 shall be a member of a one-call notification system operating in the region with the exception of private underground facilities owned by a homeowner and operated and located on residential property.   </t>
  </si>
  <si>
    <t>New Mexico Statute § 62-14-7.1.. C. ... The board may include representatives of excavators or other persons deemed eligible to participate in the system who are not owners or operators.</t>
  </si>
  <si>
    <t xml:space="preserve">New Mexico Statute § 62-14-8. In addition to any other liability imposed by law, an excavator, after a formal hearing and upon a finding, who has failed to comply with Subsection C of Section 62-14-3 NMSA 1978 is subject to an administrative penalty of up to five thousand dollars ($5,000) for a first offense as assessed by the commission.  Thereafter, the commission may assess an administrative penalty of up to a maximum of twenty-five thousand dollars ($25,000) for subsequent violations of Subsection C of Section 62-14-3 NMSA 1978.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t>
  </si>
  <si>
    <t xml:space="preserve">New Mexico Statute § 62-14-8. ...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t>
  </si>
  <si>
    <t xml:space="preserve">New Mexico Statute § 62-14-9. Enforcement.  If any person excavates or intends to excavate in violation of Chapter 62, Article 14 NMSA 1978, the commission or any interested or affected owner or operator of an underground facility may file, in the district court of the county in which the excavation is occurring or intended, an action seeking to enjoin the excavation.  
</t>
  </si>
  <si>
    <t xml:space="preserve">New York Law GBS.36 § 764.1. No excavator shall commence or engage in any excavation or demolition unless and until timely notice is served of the location and date of the proposed excavation or demolition as provided in this article to operators who maintain underground facilities in the area in which the excavation or demolition is to take place.  The provision of such notice to a one-call notification system is deemed to be compliance with this section; and notice to the one-call notification center is notice to each member. Such notice shall be served in accordance with the rules and regulations adopted by the public service commission pursuant to section one hundred nineteen-b of the public service law.
    New York Rules and Regulations § 16.C.07.F.753-3.1 (a) (1) Before commencing or engaging in any nonemergency excavation or demolition, each excavator shall provide notice of the location and date of the planned excavation or demolition to the one-call notification system serving the vicinity in which the excavation or demolition is to take place. 
</t>
  </si>
  <si>
    <t>Yes.  New York Rules and Regulations § 16.C.07.F.753-3.2 (b) When necessary for adequate identification, or as determined by mutual agreement of the operator and excavator, the excavator shall delineate the work area with white paint, white stakes or other suitable white markings.</t>
  </si>
  <si>
    <t xml:space="preserve">New York Rules and Regulations § 16.C.07.F.753-753-3.6 Where an underground facility has been staked, marked or otherwise designated by the operator and the tolerance zone overlaps with any part of the work area, or the projected line of a bore/directional drill intersects the tolerance zone, the excavator shall verify the precise location, type, size, direction of run and depth of such underground facility or its en-casement. Verification shall be completed before the excavation or demolition is commenced or shall be performed as the work progresses.  (a) Powered or mechanized equipment may be used within the tolerance zone for removal of pavement or masonry but only to the depth of such pavement or masonry.  (1) Below the depth of pavement or masonry, powered equipment may be used in the tolerance zone prior to the verification of the location of facilities when agreed to in writing by the affected operator(s).  (2) Operators, or their agents and contractors working under their direction, may use powered equipment to locate their own facilities within the tolerance zone.  (b) The verification of underground facilities furnishing gas or liquid petroleum products shall be accomplished by the excavator by exposing the underground facility or its encasement to view by means of hand dug test holes at one or more points where the work area and tolerance zone overlap, or more points as designated by the operators of such facilities.  (c) The verification of underground facilities other than those furnishing gas or liquid petroleum products shall be performed at one or more points for each such underground facility as may be required by the operator. Verification shall be accomplished by exposing the underground facility or its encasement to view by hand dug test holes or by other means mutually agreed to by the excavator and operator.      
    § 16.C.07.F.753-3.8 After verifying the location of an underground facility, the excavator shall not employ powered or mechanical excavating equipment closer than four inches in any direction from the staked, marked or otherwise designated or known outside diameter or perimeter of such facility or its protective coating unless agreed to in writing by the operator of the affected underground facility. Any such written agreement shall be furnished to the excavator by the operator, upon request.  
</t>
  </si>
  <si>
    <t xml:space="preserve">Yes.  New York Rules and Regulations § 16.C.07.F.753-3.14  In the event of an emergency involving danger to life, health or property as a result of damage to an underground facility containing gas or liquid petroleum products or as a result of an electrical short or escape of gas or hazardous fluids, the excavator shall: … (b) immediately notify the local police and fire departments and the operator of the affected facility of the exact location, nature of the emergency and of the underground facility which is affected.  </t>
  </si>
  <si>
    <t xml:space="preserve">New York Rules and Regulations § 16.C.07.F.753-1.2(h). Excavation [means] any operation for the purpose of movement or removal of earth, rock…; provided, however, that the following shall not be deemed excavation: (1) the movement of earth by tools manipulated only by human or animal power; (2) the tilling of soil for agricultural purposes; (3) vacuum excavation; and (4) saw cutting and jackhammering in connection with payment restoration of a previous excavation where only the pavement is involved. 
    § 753-3.1(b) Excavation or demolition which is required to be performed promptly as a result of an emergency, disaster or to correct an immediate hazard may proceed immediately without prior notification to operators, if the situation is so serious that the excavation or demolition cannot reasonably be delayed. However, excavators shall notify the one-call notification system as soon as possible that such excavation or demolition is commencing or is underway.
</t>
  </si>
  <si>
    <t xml:space="preserve">New York Rules and Regulations § 16.C.07.F.753-4.6 (b) The following staking and marking requirements shall apply: … (2) All stakes and surface markings shall be color coded in accordance with the provisions of this Subpart in order to identify the type of underground facility so staked or marked;  (3) Stakes and surface markings shall indicate in inches the size or diameter of the underground facility or its encasement, if known;  (4) Each stake and surface marking shall indicate in inches the depth of the underground facility at that point, if known; … (6) Where conditions exist so as to render center line staking or marking impractical or confusing, the operator may indicate the location of an underground facility by means of offset staking or remote tie-in markings which will clearly indicate the location and direction of run of the facility.  (c) If staking or marking are not used to indicate the location of an underground facility, the operator shall designate such location in accordance with the following:  (1) By exposing the underground facility or its encasement to view within the work area in a manner sufficient to allow the excavator to verify the type, size, direction of run and depth of the facility;  (2) By providing field representation and instruction to the excavator in the work area; or (3) By any other means as mutually agreed to by the operator and excavator, including but not limited to written descriptions, photographs and verbal instructions. Such agreement shall be provided in writing to the excavator upon his or her request. 
    § 753-4.8  All staking and marking utilized for the location of underground facilities shall contain letter designations which will clearly identify the type of underground facility so staked or marked. Such letters shall comply with the following code:  (a) C - Communication facilities (other than telephone service).  (b) CH - Chemicals.  (c) CTV - Cable television.  (d) E - Electrical power.  (e) FS - Fire signals.  (f) G - Gas.  (g) HPW - High-pressure water (100 psig or more).  (h) P - Petroleum.  (i) PP - Petroleum products (naphtha, gasoline, kerosene and similar products).  (j) S - Sewer.  (k) ST - Steam.  (l) T - Telephone company services.  (m) TC - Traffic control signals.  (n) W - Water.  (o) O - All other facilities. </t>
  </si>
  <si>
    <t xml:space="preserve">New York Rules and Regulations § 16.C.07.F.753-4.5(a) Prior to the stated commencement date of the excavation or demolition work as stated in the recorded notice, the operator shall make a reasonable attempt to inform the excavator directly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 (c) Whenever an excavator requests a review of any staking, marking or other designation, the operator shall comply with such request as soon as possible.
    § 753-4.6 (a) Whenever an operator's underground facilities are in or within 15 feet of a work area, such facility shall be located, accurately and with due care, by means of staking, marking or other designation in accordance with the provisions of this Subpart. 
</t>
  </si>
  <si>
    <t>New York Rules and Regulations § 16.C.07.F.753-4.5(a) Prior to the stated commencement date of the excavation or demolition work as stated in the recorded notice, the operator shall make a reasonable attempt to inform the excavator directly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 (b) Where an operator cannot complete the staking, marking or other designation of an underground facility prior to the stated commencement date and time of the excavation or demolition, the operator shall promptly report such fact to the excavator and shall inform the excavator of a prompt and practicable completion date which in no case shall be more than two working days after the excavator's stated commencement date, unless a longer period is agreed to by both parties. (c) Whenever an excavator requests a review of any staking, marking or other designation, the operator shall comply with such request as soon as possible.</t>
  </si>
  <si>
    <t xml:space="preserve">New York Rules and Regulations § 16.C.07.F.753-1.2 (p) Operator. Any person who operates an underground facility to furnish any of the following services or materials … (u) Underground facility. A facility and its attachments located underground and installed by an operator to furnish its services or materials, including but not limited to, pipelines, conduits, ducts, cables, wires, manholes, vaults, tanks, tunnels and any encasement containing such facilities. Such term shall not include oil and gas production and gathering pipeline systems used primarily to collect oil or gas production from wells. 
    § 753-4.1(a)  Every operator of an underground facility shall participate….
</t>
  </si>
  <si>
    <t>As always, for a one-call system to work member operators must provide the one-call center with information regarding the locations of the operators buried facilities and updates of that information when necessary. However, neither New York's damage prevention law nor the associated damage prevention rules/regulations of the NY Public Service Commission address this requirement.</t>
  </si>
  <si>
    <t>http://www.nc811.org/homepage.htm</t>
  </si>
  <si>
    <t>North Dakota Century Code § 49-23-04. 1. Except in an emergency, an excavator shall contact the notification center and provide an  excavation or location notice at least forty-eight hours before beginning any excavation, excluding Saturdays, Sundays, and holidays, unless otherwise agreed to between the excavator and operator. If an operator determines more time is necessary for location, the operator may request a twenty-four-hour extension of the excavation or location notice by notifying the notification center. The notification center shall notify the excavator of the extension. An excavation begins the first time excavation occurs in an area that was not previously identified by the excavator in an excavation notice.</t>
  </si>
  <si>
    <t xml:space="preserve">North Dakota Century Code § 49-23-01. As used in this chapter, unless the context otherwise requires: ... 3. Careful and prudent manner means excavating [manually] within twenty-four inches [60.96 centimeters] of the outer edges of an underground facility located manually and marked by the owner or operator by stakes, paint, or other customary manner, and supporting and protecting the uncovered facility.
    § 49-23-05. To avoid damage to and minimize interference with underground facilities in and near the construction area, an excavator shall: 1. Maintain a clearance between an underground facility and the cutting edge or point of any mechanized equipment, considering the known limit of control of the cutting edge or point to avoid damage to the facility.... 5. Conduct the excavation in a careful and prudent manner.
</t>
  </si>
  <si>
    <t xml:space="preserve">Yes </t>
  </si>
  <si>
    <t xml:space="preserve">Yes.  North Dakota Century Code § 49-23-05. To avoid damage to and minimize interference with underground facilities in and near the construction area, an excavator shall: ... 3. Assume ownership of materials used to mark the facility.,,,
</t>
  </si>
  <si>
    <t xml:space="preserve">Yes.  North Dakota Century Code § 49-23-06. 1. a. If any damage occurs to an underground facility or its protective covering, the excavator shall notify the operator as soon as reasonably possible. ... If the damage endangers life, health, or property, the excavator responsible for the work shall take immediate action to protect the public and property and to minimize the hazard until arrival of the operator's personnel or until emergency responders have arrived and taken charge of the damaged area.
</t>
  </si>
  <si>
    <t>North Dakota Century Code § 49-23-01. ... 7. Excavation means.... The term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
    § 49-23-04. 1. Except in an emergency, an excavator shall contact the notification center and provide an  excavation or location notice ....</t>
  </si>
  <si>
    <t>North Dakota Century Code § 49-23-04.3.a. An  operator, within forty-eight hours, or any extension of that period, after receiving an excavation notice from the center, excluding Saturdays, Sundays, and holidays, unless otherwise agreed to between the excavator and operator, shall locate and mark or otherwise provide the approximate horizontal location of the underground facilities of the operator.  b. …This subdivision does not apply to an underground facility to convey water.  c. When an operator cannot establish the exact location of the underground facility to convey water, the operator shall mark the location as accurately as possible and the excavator may proceed with caution…. e. If  the  operator  cannot  complete  marking  of  the  excavation  area  before  the excavation commencement time stated in the excavation notice, the operator shall promptly contact the excavator.</t>
  </si>
  <si>
    <t xml:space="preserve">North Dakota Century Code § 49-23-04.3.d. Markers used to designate the approximate location of underground facilities must follow the current color code standard used by the American public works association.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</si>
  <si>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Yes.  North Dakota Century Code § 49-23-01.11. Locate means an operator's markings of an underground facility showing the approximate horizontal location, including all lines, line direction, intersections, tees, and lateral facilities.</t>
  </si>
  <si>
    <t>North Dakota Century Code § 49.23.04.3.i.  A facility owner, excavator, or other person may not present or presume that an underground facility is abandoned, or treat an underground facility as abandoned, unless the facility has been verified as abandoned by reference to installation records or by testing. The notification center shall establish a method of providing personnel from a facility owner qualified to safely inspect and verify whether a facility is abandoned or inactive if necessary.  An inactive facility must be considered active for purposes of this section.</t>
  </si>
  <si>
    <t>North Dakota Century Code § 49-23-03.3. An operator shall participate in and share the costs of the one-call excavation notice system by:  a. Submitting the information required by the notification center to allow the center to notify the operator of excavation activity; b. Updating the information provided to the notification center on a timely basis;</t>
  </si>
  <si>
    <t>North Dakota Century Code § 49.23.04.3.e. If  the  operator  cannot  complete  marking  of  the  excavation  area  before  the excavation commencement time stated in the excavation notice, the operator shall promptly contact the excavator. 
    § 49-23-04.2. The notification center shall: … d. Establish procedures for assuring positive response from the affected operator in all emergency excavation notices.</t>
  </si>
  <si>
    <t xml:space="preserve">North Dakota Century Code § 49-23-01.14. Operator means a person who owns or operates an underground facility, including…. A person is not considered an operator solely because the person is an owner or tenant of real property where underground facilities are located if the underground facilities are used exclusively to furnish services or commodities on that property.
    § 49-23-01.15. Underground facility means…. Privately owned and operated underground facilities which do not extend beyond the boundary of the private property are excluded.
    § 49-23-03.1. An operator shall participate in and share in the costs of the statewide notification center....
</t>
  </si>
  <si>
    <t xml:space="preserve">North Dakota Century Code § 49-23-03.4. A nonprofit corporation shall govern the notification center…. b. The initial incorporators shall establish, before August 1, 1996, a board of directors of the nonprofit corporation which consists of eight members representing the participants in the center.  </t>
  </si>
  <si>
    <t>North Dakota Century Code § 49-23-03.4.d. The  board  shall  aid  the  state's  attorneys  of  the  various  counties  in  the enforcement of this chapter and the prosecution of any violations. The board may institute a civil action for an injunction to enjoin violations of this chapter without proof that anyone suffered actual damages.</t>
  </si>
  <si>
    <t>Ohio Revised Code § 3781.26 (A) Each utility that owns or operates underground utility facilities shall participate in and register the location of its underground utility facilities with a protection service that serves the area where the facilities are located. A utility may elect to participate in the service on a limited basis and if it does so, it shall register the location of its underground utility facilities only by identifying the municipal corporations, and outside the limits of a municipal corporation, the townships by county in which it has facilities.</t>
  </si>
  <si>
    <t xml:space="preserve">Under Title 165,  Oklahoma Corporation Commission, Chapter 20 – Gas &amp; Hazardous Liquid Pipeline Safety, Permanent Rules, Amended, Effective 7-1-2011, Subchapter 5, Part 9:
    165:20-5-41.  Mandatory participation in Oklahoma One Call  (a)  The Commission adopts the provisions of the Oklahoma Underground Facilities Damage Prevention Act, Okla. Stat. Titl. 63, Section 142.1 through 142.1 1 as such exists March 1, 1993.  (b)  The Commission will enforce the provisions of Okla. Stat. Titl. Sections 142.1 through 142.11, as such exists March 1, 1993, against all intrastate operators subject to the provisions of 49 C.F.R. Part 192.  [Source:  Amended at 14 Ok Reg 2496, eff 7-1-97]
    165:20-7-3. Mandatory participation in Oklahoma one call  (a)  The Commission adopts the provisions of the Oklahoma Underground Facilities Damage Prevention Act, Okla. Stat. Titl. 63, Sections 142.1 through 142.11 as such exists March 1, 1993.  (b) The Commission will enforce the provisions of Okla. Stat. Titl. 63, Sections 142.1 through 142.11, as such exists March 1, 1993, against all intrastate operators subject to the provisions of 49 C.F.R. Part 195.  [Source: Added at 10 Ok Reg 2615, eff. 6-25-93]
    (Reference: http://www.occeweb.com/rules/CH20eff070111searchable.pdf)
</t>
  </si>
  <si>
    <t>Oklahoma. Statutes, Title 63, Chapter 8, §§ 142.1 to - 142.12, Underground Facilities Damage Prevention Act (http://www.oscn.net/applications/OCISWeb/index.asp?level=1&amp;ftdb=STOKST63#UndergroundFacilitiesDamagePreventionAct)</t>
  </si>
  <si>
    <t>Oklahoma Statutes § 63:8:142.6  A. Before an excavator shall demolish a structure, discharge any explosive or commence to excavate in a highway, street, alley or other public ground or way, on or near the location of an operator's underground facilities, or a private easement, such excavator shall first notify all operators in the geographic area defined by the notification center who have on file with the notification center a notice pursuant to Section 142.3 of this title to determine whether any operators have underground facilities in or near the proposed area of excavation or demolition.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 63:8:142.8  In addition to the notice required by Section 142.6 of this title, whenever the demolition of a structure is proposed, operators in the geographic area defined by the notification center who have a notice on file with the notification center pursuant to Section 142.3 of this title shall be given at least seven (7) business days' notice of the proposed demolition before the demolition work begins. Such notice shall be initiated by the notification center after the excavator has met local code requirements for a demolition permit.</t>
  </si>
  <si>
    <t xml:space="preserve">Oklahoma Statutes § 63:8:142.7  A. Except as provided in subsection B of this section, powered or mechanized equipment shall not be used directly over marked routes of underground facilities until the precise location of the underground facilities has been determined by the excavator, and then only after the facilities have been exposed and properly protected to avoid damage to them. If the precise location of the underground facilities cannot be determined by the excavator, the operator thereof shall be notified by the excavator so that the operator can determine the precise location of the underground facilities prior to continuing excavation or demolition.  B. The only exception to the prohibition of the use of powered or mechanized equipment directly over marked routes of underground facilities shall be for the removal of pavement or masonry, and then only to the depth of such pavement or masonry.
</t>
  </si>
  <si>
    <t xml:space="preserve">Oklahoma Statutes § 63:8:142.2 As used in the Oklahoma Underground Facilities Damage Prevention Act: … 5. "Excavate" means…; provided, however, that 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nor  c.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 63:8:142.6 A. …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 63:8:142.11 Notwithstanding anything which may be contained in this act to the contrary, public agencies and their contractors engaged in work within the public right-of-way which work is a pre-engineered project, certified project or routine maintenance shall be exempt from the provisions of this act. Provided, a public agency contractor, prior to engaging in routine maintenance, shall take reasonable steps to determine the location of underground facilities in or near the proposed area of work. Reasonable steps may include utilization of the statewide one-call notification center procedures as provided for in Section 142.6 of this title.
</t>
  </si>
  <si>
    <t>Oklahoma Statutes § 63:8:142.6  B. Each operator served with notice in accordance with subsection A above either directly or by notice to the notification center shall, within forty-eight (48) hours after receipt of verification from the notification center that the notice has been accepted and acknowledged, excluding Saturdays, Sundays and legal holidays, unless otherwise agreed to between the excavator and operator, locate and mark or otherwise provide the approximate location of the underground facilities of the operator in a manner as to enable the excavator to employ hand-dug test holes to determine the precise location of the underground facilities in advance of excavation. The operators of a municipally owned water, sewage, traffic control, communication facility or any other municipally owned facility need only notify the excavator within the prescribed period that they have facilities located in or near the proposed area of excavation or demolition, the type of facilities and their approximate location, if known.</t>
  </si>
  <si>
    <t>Oklahoma Statutes § 63:8:142.6  B. Each operator served with notice in accordance with subsection A above either directly or by notice to the notification center shall...locate and mark or otherwise provide the approximate location of the underground facilities of the operator.... The operators of a municipally owned water, sewage, traffic control, communication facility or any other municipally owned facility need only notify the excavator within the prescribed period that they have facilities located in or near the proposed area of excavation or demolition, the type of facilities and their approximate location, if known.</t>
  </si>
  <si>
    <t xml:space="preserve">Oklahoma Statutes § 63:8:142.3  Except for a municipality, all operators of underground facilities shall participate in the statewide one-call notification center and shall have on file with the notification center a notice that such operator has underground facilities, the county or counties where such facilities are located.... </t>
  </si>
  <si>
    <t xml:space="preserve">Oklahoma Statutes § 63:8:142.9a   A. ... Any new underground facilities installed on and after September 1, 1992, shall contain materials capable of being detected so that the facilities can be accurately located.
</t>
  </si>
  <si>
    <t>No.  [However, under Oklahoma Statutes § 63:8:142.2, public agencies responsible for certified or pre-engineered public projects have responsibility to notify underground facility operators in the area and provide them the opportunity to identify the locations of their facilities which are then shown on the engineering drawings for the project.]</t>
  </si>
  <si>
    <t>No.  [However, under Oklahoma Statutes § 63:8:142.3,  except for a municipality, all operators of underground facilities shall participate in the statewide one-call notification center….  Under §  142.10.C., All operators who have underground facilities within the defined geographical boundary of the notification center shall be afforded the opportunity to become a member of the notification center on the same terms as the original members. Others may participate as nonmembers on terms and conditions as the members deem appropriate.]</t>
  </si>
  <si>
    <t>Oklahoma Statutes § 63:8:142.3,  except for a municipality, all operators of underground facilities shall participate in the statewide one-call notification center…. 
    § 142.10.C., All operators who have underground facilities within the defined geographical boundary of the notification center shall be afforded the opportunity to become a member of the notification center on the same terms as the original members. Others may participate as nonmembers on terms and conditions as the members deem appropriate.</t>
  </si>
  <si>
    <t>Oregon Administrative Rules, Chapter 952 –Oregon Utility Notification Center, Division 1, §§  952-001-0010 – 952-001-0100 (http://arcweb.sos.state.or.us/pages/rules/oars_900/oar_952/952_tofc.html)</t>
  </si>
  <si>
    <t>Oregon Revised Statutes, Vol. 17, Title 57 – Utility Regulation, Chapter 757 – Utility Regulation Generally, §§ 757.542 – 757.562 and § 757.993 (http://www.oregonlaws.org/ors/chapter/757)</t>
  </si>
  <si>
    <t xml:space="preserve">Oregon Revised Statutes § 757.557 (1) Every operator of underground facilities shall subscribe to the Oregon Utility Notification Center....(4) The provisions of this section shall not apply to operators of underground facilities that are located entirely on private property and that provide services exclusively for the use of residents or owners of the property. 
</t>
  </si>
  <si>
    <t xml:space="preserve">No.  Oregon Revised Statutes § 757.993 (8) The commission shall not seek penalties under this section except in response to a complaint alleging a violation of a rule or rules adopted by the Oregon Utility Notification Center. The commission may investigate any such complaint, and the commission shall have sole discretion to seek penalties under this section. </t>
  </si>
  <si>
    <t xml:space="preserve">Oregon Revised Statutes § 757.993 (1) 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(2)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(3) Each violation of any rule of the Oregon Utility Notification Center shall be a separate offense. In the case of a continuing violation, each day that the violation continues shall constitute a separate violation.
</t>
  </si>
  <si>
    <t>Yes.  Pennsylvania Utility Underground Line Protection Act, Section 5. (11) An excavator shall use the color white to mark a proposed excavation site when exact site information cannot be provided.</t>
  </si>
  <si>
    <t>Pennsylvania Utility Underground Line Protection Act, Section 5.  It shall be the duty of each excavator who intends to perform excavation or demolition work within this Commonwealth:...  (2.1) To request the location and type of facility owner lines at each site by notifying the facility owner through the One Call System. Notification shall be not less than three nor more than ten business days in advance of beginning excavation or demolition work. No work shall begin earlier than the scheduled excavation date which shall be on or after the third business day after notification.  The scheduled excavation date shall exclude the date upon which notification was received by the One Call System and notification received on a Saturday, Sunday or holiday, which shall be processed on the following business day. In the case of a complex project, notification shall not be less than ten business days in advance of the beginning of excavation or demolition work.</t>
  </si>
  <si>
    <t>Pennsylvania Utility Underground Line Protection Act, Section 5.  It shall be the duty of each excavator who intends to perform excavation or demolition work within this Commonwealth:...   (4) To exercise due care.....  Within the tolerance zone the excavator shall employ prudent techniques, which may include hand-dug test holes to ascertain the precise position of such facilities. If insufficient information to safely excavate is available pursuant to clause (5) of section 2, the excavator shall employ like prudent techniques which shall be paid for by the project owner pursuant to clause (15) of this section.</t>
  </si>
  <si>
    <t>Pennsylvania Utility Underground Line Protection Act, Section 1. "Excavation work" means the use of powered equipment or explosives ... but does not include soft excavation technology such as vacuum, high pressure air or water, tilling of soil for agricultural purposes to a depth of less than eighteen inches, the direct operations necessary or incidental to the purposes of finding or extracting natural resources, political subdivisions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 of-way of public roads or employes of the Department of Transportation performing within the scope of their employment work up to depth of twenty-four inches beneath the existing surface within the right-of-way of a State highway.</t>
  </si>
  <si>
    <t>Pennsylvania Utility Underground Line Protection Act, Section 2:  It shall be the duty of each facility owner:  (5) After receipt of a timely request from an excavator or operator who identifies the site of excavation or demolition work he intends to perform and not later than the business day prior to the scheduled date of excavation: (i) To mark, stake, locate or otherwise provide the position of the facility owner's underground lines at the site within eighteen inches horizontally from the outside wall of such line…. This shall be done to the extent such information is available in the facility owner's records or by use of standard locating techniques other than excavation…. Facility owners shall make reasonable efforts during the excavation phase to locate or notify excavators of the existence and type of abandoned lines that remain on the continuing property records of the facility owners.  (i.1) To, where contained on its continuing property records, identify the location of an actually known facility's point of connection to its facilities, where the point of connection is not owned or operated by the facility owner.…  (ii) To, at its option, timely elect to excavate around its facilities in fulfillment of this subparagraph.  (iii.1) To propose mutually agreeable scheduling by which the excavator, facility owner or designer may locate the facilities….  (v)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scheduled date of excavation, if the excavator specifies a later date. In the case of an emergency, to respond through the One Call System as soon as practicable following receipt of notification of the emergency by the One Call System.</t>
  </si>
  <si>
    <t xml:space="preserve">Pennsylvania Utility Underground Line Protection Act, Section 2:  It shall be the duty of each facility owner:  (5)(vi) In marking the approximate position of underground lines or facilities, the facility owner shall follow the Common Ground Alliance Best Practices for Temporary Marking set forth in ANSI standard Z535.1. Should the Common Ground Alliance Best Practices be amended, the amended guidelines shall be applied and followed. 
    [Note: CGA Best Practices v9.0, Appendix B, Uniform Color Code and Marking Guidelines specify that the APWA Uniform Color Code shall be used.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</si>
  <si>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 xml:space="preserve">No.  However, Pennsylvania Utility Underground Line Protection Act, Section 2:  It shall be the duty of each facility owner:  (5)(i.1) To, where contained on its continuing property records, identify the location of an actually known facility's point of connection to its facilities, where the point of connection is not owned or operated by the facility owner. A facility owner may identify the location of a known facility connected to its facilities, but not owned or operated by the facility owner, as a helpful guide to the excavator or owner. </t>
  </si>
  <si>
    <t>Pennsylvania Utility Underground Line Protection Act, Section 2:  It shall be the duty of each facility owner:  (5)(i) ...Facility owners shall make reasonable efforts during the excavation phase to locate or notify excavators of the existence and type of abandoned lines that remain on the continuing property records of the facility owners.</t>
  </si>
  <si>
    <t>Pennsylvania Utility Underground Line Protection Act, Section 2:  It shall be the duty of each facility owner:  (5)(v)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scheduled date of excavation, if the excavator specifies a later date. In the case of an emergency, to respond through the One Call System as soon as practicable following receipt of notification of the emergency by the One Call System.</t>
  </si>
  <si>
    <t>Yes.  [Per conversation with PA One Call: Once an excavator requests a locate, he/she will receive a response list via fax or email that will determine which facility operators have responded.  If it says marked that means the operator should have marked their lines, and if it says clear that means they do not have underground  facilities in the excavation area.  If excavator doesn’t have a fax or email PA One Call has an automated system the excavator can call to check the responses prior to digging.]</t>
  </si>
  <si>
    <t xml:space="preserve">Pennsylvania Utility Underground Line Protection Act, Section 2:  It shall be the duty of each facility owner: (1) To be a member of and give written notice to the One Call System. Such notice shall be in a form acceptable to the One Call System and include: ... (ii) the names of the counties and municipalities, down to and including wards in Philadelphia, Pittsburgh, Allentown and Erie, in which its lines are located and other related information as may be required by the One Call System regarding the location of a member's facilities; ... (iv) the street identifications or like information within each of the municipalities in which its lines are located. This information shall be in a form acceptable to the One Call System. Upon acceptance of the information from a facility owner, the One Call System shall provide the facility owner with notification within the boundaries described....  (v) any other information required by the One Call System.  (2) To provide the One Call System, within five business days, with any revised information required under this section.
</t>
  </si>
  <si>
    <t xml:space="preserve">Pennsylvania Utility Underground Line Protection Act, Section 6.1.  It shall be the duty of each project owner who engages in excavation or demolition work to be done within this Commonwealth: (6) For new construction and where practicable in the opinion of the project owner, to install color-coded permanent markers to indicate the type and location of all laterals installed by the project owner.
</t>
  </si>
  <si>
    <t>Pennsylvania Utility Underground Line Protection Act, Section 1.  Facility owner means the public utility or agency, political subdivision, municipality, authority, rural electric cooperative or other person or entity who or which owns or operates a line. This term does not include the Department of Transportation within a State highway right-of-way.  The term does not include any of the following:  (1) A person serving the person's own property through the person's own line if the person does not provide service to any other customer.  (2) A person using a line which the person does not own or operate if the use of the line does not serve more than a single property.
    Section 2:  It shall be the duty of each facility owner:  (1) To be a member of and give written notice to the One Call System.....</t>
  </si>
  <si>
    <t xml:space="preserve">Pennsylvania Utility Underground Line Protection Act, Section 3.1.  (d) The One Call System shall be governed by a board of directors, to be chosen by the facility owners. No less than twenty percent of the seats on the board shall be held by municipalities or municipal authorities. The board shall include all of the following:  (1) The Chairman of the Pennsylvania Public Utility Commission or his designee.  (2) The Director of the Pennsylvania Emergency Management Agency or his designee.  (3) The Secretary of Labor and Industry or his designee.  (4) The Secretary of Transportation or his designee.  (5) An excavator or excavation industry representative.  (6) A designer or designer industry representative.
</t>
  </si>
  <si>
    <t xml:space="preserve">Pennsylvania Utility Underground Line Protection Act, Section 7.2.   (a) Any person violating any of the provisions of this act, except clauses (1) and (2) of section 2, commits a summary offense and shall, upon conviction, be sentenced to pay a fine of not less than two thousand five hundred dollars ($2,500) nor more than fifty thousand dollars ($50,000) or undergo imprisonment for not more than ninety days, or both.  (b) Fines levied under subsection (a) shall be determined according to the following schedule:  (1) Where violations result in property damage that does not exceed three thousand dollars ($3,000), the fine shall not exceed five thousand dollars ($5,000).  (2) Where violations result in property damage of more than three thousand dollars ($3,000), the fine shall not exceed ten thousand dollars ($10,000).  (3) For violations which result in personal injury or death, the fine shall not exceed fifty thousand dollars ($50,000). … (c.2) Administrative penalties imposed by the department under subsection (c.1) shall be determined according to the following schedule:  (1) Any person or entity violating the provision of clauses (1) and (2) of section 2 may be subject to an administrative penalty not to exceed five hundred dollars ($500) per day. Each day of noncompliance shall constitute a separate violation.  (2) Any person or entity receiving three or more warnings in a calendar year may be subject to an administrative penalty not to exceed five hundred dollars ($500).  (3) Where violations result in property damage that does not exceed ten thousand dollars ($10,000), the administrative penalty may not exceed one thousand dollars ($1,000).  (4) Where violations result in property damage of more than ten thousand dollars ($10,000), the administrative penalty may not exceed five thousand dollars ($5,000).  (5) For violations that result in personal injury or death, the administrative penalty may not exceed ten thousand dollars ($10,000).
</t>
  </si>
  <si>
    <t>Pennsylvania Utility Underground Line Protection Act, Section 7.2. (a) ... The Attorney General of the Commonwealth or any district attorney may enforce the provisions of this act in any court of competent jurisdiction. The department [Department of Labor and Industry of the Commonwealth], in consultation with the Attorney General, may also enforce the provisions of this act in any court of competent jurisdiction. A facility owner may petition any court of competent jurisdiction to enjoin any excavation or demolition work conducted in violation of this act. Local law enforcement or emergency management personnel may, in the interest of public safety, order excavators on a site to stop further excavation, if the excavation is being conducted in violation of this act.</t>
  </si>
  <si>
    <t>No.  
Pennsylvania Utility Underground Line Protection Act, Section 7.2. (f)  The secretary [Secretary of Labor and Industry of the Commonwealth] or his designee shall have the authority to issue subpoenas, upon application of an attorney responsible for representing the Commonwealth in actions before the department, for the purpose of investigating alleged violations of this act. The department  [Department of Labor and Industry of the Commonwealth] shall have the power to subpoena witnesses and compel the production of books, records, papers and documents as it deems necessary or pertinent to an investigation or hearing.     
    Section 2. It shall be the duty of each facility owner: ... (10)  ... The department shall furnish to the One Call System, upon reasonable request, statistical data pertaining to the number of incident reports filed with the department and the type, number and results of investigations for violations of this act.  
    Section 3. It shall be the duty of the One Call System to do the following: ... (3) Not more than ten business days after the receipt of a clear and specific request from the department, to provide access to or photocopies of specific One Call System response records, tickets or other like information relating to matters under investigation by the department pursuant to its enforcement authority under this act.</t>
  </si>
  <si>
    <t>Pennsylvania Act 287 - Underground Utility Line Protection Act</t>
  </si>
  <si>
    <t>Laws Of Puerto Rico Unannotated 
Title 21. Municipalities
Subtitle 6. Autonomous Municipalities
Chapter 225a. §§ 4631 a. through m.
Coordination Center for Excavations and Demolitions
(http://www.lexisnexis.com/hottopics/lawsofpuertorico/)</t>
  </si>
  <si>
    <t xml:space="preserve">Puerto Rico Public Service Commission, Excavation &amp; Demolition Coordination Center, ph:  787- 756-1919 (website: http://www.csp.gobierno.pr/)
</t>
  </si>
  <si>
    <t>Puerto Rico Law Title 21. Subtitle 6. Chapter 225a. §§ 4631 e.  Duties of the excavator or wrecker
Except in cases of emergency, as established in § 4631g of this title, any person who plans to excavate or demolish shall notify its intention to excavate or demolish to the Excavation and Demolition Coordination Center, and shall coordinate through said Center all excavation or demolition works to be carried out in the jurisdiction of Puerto Rico between the tenth (10th) day and the fourth (4th) working day, prior to the date of the excavation or demolition proposed, excluding Saturdays, Sundays and official holidays.</t>
  </si>
  <si>
    <t>Yes.  Puerto Rico Law Title 21. Subtitle 6. Chapter 225a. §§ 4631 e.  … The excavator or wrecker shall mark the area to be excavated or demolished, as provided by the Center through regulations.  [See Notes]</t>
  </si>
  <si>
    <t xml:space="preserve">Puerto Rico Law Title 21. Subtitle 6. Chapter 225a. § 4631j.  The provisions of § 4631d of this title shall not be applicable in the following situations:  (a) Burial works in cemeteries;  (b) work in a secured structure or installation if the excavator or wrecker operates each underground structure in the secured installation or structure;  (c) activities carried out in private properties related to agricultural works, save that if a person exempted from this subsection chooses to comply with this chapter, and the operator fails to comply with the same, the person shall not be held liable by the owner for damages to the underground structure or installation;  (d) excavations or demolitions by or for a person who:  (1) Owns, leases or has a lease on the property in which the excavation or demolition is to be carried out, and  (2) operates all the underground structures or installations located at the site of the excavation or demolition. (e) Underground structures or installations operated by the owner of a secured structure or installation and which are entirely located within the secured structure or installation;  (f) a structure or installation that serves only the owner of said structure or the lessee, and which is located solely on the owner's property;  (g) an underground structure or installation that: serves a cemetery and is located solely in the cemetery;  (h) works to substitute electric power line posts when the posts to be replaced are to be installed within a thirty-six (36) inch radius measured from the exterior of the existing structure and the electric service connections located in an area between the curb and the structure; Provided, That said works shall be conducted at a depth equal to or lesser than the existing ones;  (i) works to substitute meter boxes, sanitary sewer service connections and drinking water service connections located in an area between the curb and the structure; Provided, That said works shall be conducted at a depth equal to or lesser than the existing ones;  (j) works of installation of telecommunications service connections located in an area between the curb and the structure.
</t>
  </si>
  <si>
    <t xml:space="preserve">Puerto Rico Law Title 21. Subtitle 6. Chapter 225a. § 4631d.  ... Upon receipt of the information, the operators who have underground installations or structures at the site to be excavated or where the demolition shall occur, shall mark the actual location of the structures as well as the approximate depth thereof, prior to the time established to begin the excavation or demolition. The identification of the location through which the installations or structures of the operators run, shall be established through colors or other identification mechanisms by the Excavation and Demolition Coordination Center by regulations, with the exception of that expressly provided by this chapter.  If an operator wishes to have a representative present during the excavation or demolition, it shall contact the excavator or wrecker and confirm the date and time of the excavation or demolition.
</t>
  </si>
  <si>
    <t>Information herein for Puerto Rico is based on a review of the statute/act and the machine-translated version of the administrative regulation #7245.  Further review of the Regulation #7245 may result in changes to the information.</t>
  </si>
  <si>
    <t xml:space="preserve">Statute calls for Public Service Commission to draft regulations.  See Regulation for the Creation of the Center for Excavations and Demolitions (Reglamento 7245 - Reglamento para la Creación y Funcionamiento del Centro de Coordinación de Excavaciones y Demoliciones)  (267 L.P.R.A  Rules and Regulations #7245).  The online Spanish-language version was machine translated via Microsoft Word 2010, from International Spanish to U.S. English.  Base document was an Adobe Acrobat document saved as a Microsoft Word file.  Source: http://www2.pr.gov/agencias/csp/ServiciosyProgramas/secretaria/Documents/Reglamentos/ServiciosPublicos/Reglamento%207245.pdf),  September 28, 2012.Alternatively, contact with the Puerto Rico Public Service Commission (ph: 787-756-1919) may render an English-language document.                         </t>
  </si>
  <si>
    <t xml:space="preserve">Puerto Rico Regulation 7245, Section 6.11: All excavators or demolition must keep the following tolerances: (a) where in the case of a structure or buried installation whose diameter exceeds twelve (12) inches, or there are structures or multiple underground installations, the margin of tolerance shall be eighteen (18) inches from all angles;  (b) case of a structure or buried installation whose diameter is twelve (12) inches or smaller, the margin of tolerance shall be twelve (12) inches from all angles. (c) If a structure or underground installation is within the margins of tolerance from its location to the surface, only demolition or excavator can use mechanized equipment to approaching it from an angle that allows you to save the margins of tolerance.   (d) If a structure or underground installation is within the margins of tolerance from all angles, excavator or only demolition may use hand tools to approach the same.  (e) ensured once properly structure, underground installation, excavator or demolition can continue any task or work it intends to, always taking the necessary measures for the protection of the structure or buried installation.  
</t>
  </si>
  <si>
    <t>12 inches or 18 inches depending on the diame\ter of the underground facility.</t>
  </si>
  <si>
    <t xml:space="preserve">Yes.  Puerto Rico Regulation 7245, Section 6.10: … No excavator or demolition will use mechanized equipment to excavation or demolition within the area of the tolerances. You can only use hand tools to excavate or demolition operations in this area.
</t>
  </si>
  <si>
    <t xml:space="preserve">Puerto Rico Regulation 7245, Section 6.09: Operators, excavators and demolition will mark their facilities or buried structures and/or areas proposed for an excavation or demolition, using the following colors ...
</t>
  </si>
  <si>
    <t xml:space="preserve">No.  Puerto Rico Regulation 7245, Section 6.10: … If the damage endangers the life, health or property, due to the presence of some material which by its nature is dangerous, excavator or demolition will take and maintain all necessary measures for the protection of the citizenry.  </t>
  </si>
  <si>
    <t xml:space="preserve">Puerto Rico Regulation 7245, Section 4.03: All operators of underground facilities or structures must maintain communication with the Center and the excavator or demolisher at all times; They shall notify [the Center] of any change in the area where run their structures or facilities productive within a period of ninety (90) days from the change happened; be notified, In addition, any extraordinary circumstance that prevents you from marking the proposed area for excavation or demolition and the nature of the obligation and shall notify any other matter that it considers necessary or requested by the Center.  
</t>
  </si>
  <si>
    <t>Puerto Rico Law Title 21. Subtitle 6. Chapter 225a. § 4631l. Any excavator or wrecker who intentionally and reck1essly defaults compliance with the provisions of this chapter shall incur a felony, and upon conviction thereof shall he sentenced to a term of imprisonment of not less than one hundred and eighty-one (181) days; or punished with a fine of not less than five thousand dollars ($5,000), nor greater than fifty thousand dollars ($50,000); or both penalties, at the discretion of the court. The court may also impose the restitution penalty.
Puerto Rico Regulation 7245, Section 9.03:  All excavator structures or buried facilities fails to meet for the first time with the provisions of this regulation, incurring administrative fault and must be paid in the following minimum amounts:  (a) excavating or demolishing without having notified to the Center, in accordance with section 6.0 1 of this regulation, three thousand ($3,000.00) dollars;   (b) excavation or demolition operations with computer machined within the tolerance area, pursuant to section 6.10 of this regulation, thousand ($1,000.00) dollars;   (c) failure to report to the operator or to the center of caused damage to a structure or underground installation, pursuant to section 6.10 of this regulation, three thousand ($3,000.00) dollars;   (d) making repairs to a structure or installation buried without the prior permission of the operator, thousand ($1,000.00) dollars;   (e) do not mark the proposed area to be excavated or demolished, pursuant to sections 5.02 and 6.09 of this regulation, five hundred ($ 500.00) dollars;   (f) does not notify the Center the discovery of a structure or unmarked buried installation, in accordance with §5 of this regulation, six hundred ($ 600.00) dollars;   (g) conduct improper two hundred and fifty ($ 250.00) dollars; and  (h) any other violation of the provisions of this regulation or of the law number 267 of September 11, 1998, three hundred ($ 300.00) dollars.   When an excavator or demolition incurs additional administrative misconduct, will be fined in accordance with the 9.05 section of this regulation, without that they understand this as a limitation to the Commission for the imposition of fines with greater amounts.  
    Section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t>
  </si>
  <si>
    <t>Puerto Rico Regulation 7245, Section 9.02:  All operators of structures or buried facilities fails to meet for the first time with the provisions of is regulation, shall incur administrative fault and shall pay the following minimum amounts: (a) not to mark the area proposed for the excavation or demolition in accordance with section 4.02 of this regulation will be imposed a fine of five hundred ($ 500.00) dollars;  (b) provide to the Center the names and telephone numbers of the representatives authorised conform to section 4.01 of this regulation will be imposed a fine of two hundred and fifty ($ 250.00) dollars;  (c) notify the Center changes in the area in where pass their structures or facilities productive in accordance with section 4.03 of this regulation will be imposed a fine of two hundred ($250) dollars;  (d) conduct improper two hundred and fifty ($ 250.00) dollars; and (e) any other violation of the provisions of this regulation or of the law number 267 of September 11, 1998, will be imposed a fine of three hundred ($ 300.00) dollars.   When an operator of structures or buried facilities incur an additional administrative fault, it will be fined pursuant to section 9.05 of this regulation, unless understood this as a limitation to the Commission for the imposition of fines with greater amounts.
Section 9.05: A. In case of recurrence will increase by double the fine imposed by this regulation for the administrative offense incurred. … B. In cases of recurrence severe type operator, excavator or demolition will be fined by the triple of the fine provided for by this regulation for the administrative offense incurred. Also; the penalty provided for by this regulation for the administrative offense incurred with extenuating circumstances may be increased to double and the penalty provided for by this regulation for administrative non-committed with aggravating circumstances may be increased in three (3) times and a half according to the quantity provided for in this regulation.  C. effects of the Habitual recurrence in cases of recurrence type serious operator, excavator or demolition will be fined for the fixed amount of seven thousand ($7,000.00) dollars.</t>
  </si>
  <si>
    <t>Puerto Rico Law Title 21. Subtitle 6. Chapter 225a. § 4631l. ... Any person who intentionally removes or otherwise disposes of any signal, mark, flag, tape, paint mark, sign or similar device which identifies any underground installation before the excavation or demolition which originates the same has concluded, shall incur a misdemeanor and upon conviction thereof, shall be sanctioned with the penalty of imprisonment for a term of not less than one month, nor greater than six (6) months or a fine of not less than two hundred dollars ($200) nor greater than five hundred dollars ($500), or both penalties, at the discretion of the court.</t>
  </si>
  <si>
    <t xml:space="preserve">Puerto Rico Law Title 21. Subtitle 6. Chapter 225a. § 4631m.  The Puerto Rico Police, the Firefighters Corps of Puerto Rico, the Traffic Regulating Corps of the Department of Transportation and Public Works and the Municipal Police, are hereby empowered to request of any excavator or wrecker evidence of notification to the Excavation and Demolition Coordination Center.  In case law enforcement officers ascertain that the excavator or wrecker has failed to comply with the above, such default shall be referred to the Center, which shall issue a notice addressed to the Public Service Commission, which, in turn, shall handle the situation pursuant to the law and the regulations in effect.
</t>
  </si>
  <si>
    <t>Rhode Island General Laws §§ 39-1.2-1 to -14 Excavation Near Underground Utility Facilities</t>
  </si>
  <si>
    <t xml:space="preserve">Rhode Island General Laws § 39-1.2-10:  Any person or public agency excavating, tunneling, or discharging explosives shall exercise reasonable care when working in close proximity to the underground public utility facilities of any public utility. Further, when the facilities are to be exposed, only nonmechanical means shall be employed to locate the facility and such support, as may be reasonably necessary for the protection of the facilities, shall be provided in and near the work area. 
</t>
  </si>
  <si>
    <t xml:space="preserve">Rhode Island General Laws § 39-1.2-1:  As used in this chapter:  ...  (6) Excavation means...; excluding the movement of earth by tools manipulated only by human or animal power and the tilling of soil for agricultural purposes.
</t>
  </si>
  <si>
    <t xml:space="preserve">Rhode Island General Laws § 39-1.2-7:   (c) A public utility shall mark any of their underground utility facilities that are located within fifteen feet (15') of the exterior limits of the premarked excavation area.
</t>
  </si>
  <si>
    <t>Rhode Island General Laws § 39-1.2-1:  As used in this chapter:  …  (11) Public utility facilities means the underground plant and equipment owned and operated by a public utility for the purpose of…. Utility facilities shall include active, newly installed and inactive or abandoned, utility facilities.  (12) Abandoned utility facilities means any known underground or submerged utility line or facility that has been permanently taken out of service. For excavation purposes the abandoned underground utility facilities should always be considered to be active utility service.</t>
  </si>
  <si>
    <t xml:space="preserve">Not addressed </t>
  </si>
  <si>
    <t xml:space="preserve">Rhode Island General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  (b) Any contractor found in violation of this chapter who, after due process of law, fails to satisfy any such fines levied pursuant to this chapter shall be ineligible to bid on or be awarded any municipal, quasi-municipal, state, state funded, state regulated or state subsidized construction and/or public works contracts. </t>
  </si>
  <si>
    <t xml:space="preserve">Rhode Island General Laws § 39-1.2-13:  (a) 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 </t>
  </si>
  <si>
    <t>Administrator of the Rhode Island Division of Public Utilities and Carriers</t>
  </si>
  <si>
    <t>South Carolina Code of Laws  §§  58-36-10 to -120, Underground Facility Damage Prevention Act (http://www.scstatehouse.gov/code/title58.php)</t>
  </si>
  <si>
    <t xml:space="preserve">
</t>
  </si>
  <si>
    <t xml:space="preserve">South Carolina Code of Laws § 58-36-20. (21) Tolerance zone means:  (a) if the diameter of the facility is known, the distance of one half of the known diameter plus twenty four inches on either side of the designated center line;  (b) if the diameter of the facility is not marked, twenty four inches on either side of the outside edge of the mark indicating a facility; or  (c) for subaqueous facilities, a clearance of fifteen feet on either side of the indicated facility. 
</t>
  </si>
  <si>
    <t xml:space="preserve">Yes.  South Carolina Code of Laws § 58-36-60.  (E) (1) When the excavation site cannot be clearly and adequately identified within the area described in the notice, the excavator must designate the route, specific area to be excavated, or both, by pre marking before the operator performs a locate.  Premarking must be made with white paint, flags, or stakes. </t>
  </si>
  <si>
    <t xml:space="preserve">South Carolina Code of Laws § 58-36-60.  (A) Before commencing any excavation or demolition, the person responsible for the excavation or demolition shall provide, or cause to be provided, notice to the notification center of his intent to excavate or demolish.  Notice for any excavation or demolition that does not involve a subaqueous facility must be given within three to twelve full working days before the proposed commencement date of the excavation or demolition.  Notice for any excavation or demolition in the vicinity of a subaqueous facility must be made within ten to twenty full working days before the proposed commencement date of the excavation or demolition. 
</t>
  </si>
  <si>
    <t xml:space="preserve">South Carolina Code of Laws § 58-36-60.  (9) An excavator may not perform any excavation or demolition within the tolerance zone unless the following conditions are met:  (a) no use of mechanized equipment, except non invasive equipment specifically designed or intended to protect the integrity of the facility, within the marked tolerance zone of an existing facility until:  (i) the excavator has visually identified the precise location of the facility, or has visually confirmed that no facility is present up to the depth of excavation;  and  (ii) reasonable precautions are taken to avoid any substantial weakening of the facility's structural or lateral support, or both, or penetration or destruction of the facilities or their protective coatings.  Mechanical means may be used, as necessary, for initial penetration and removal of pavement or other materials requiring use of mechanical means of excavation and then only to the depth of the pavement or other materials.  For parallel type excavations within the tolerance zone, the existing facility shall be visually identified at intervals not to exceed fifty feet along the line of excavation to avoid damages.  The excavator shall exercise due care at all times to protect the facilities when exposing these facilities;  (b) maintain clearance between a facility and the cutting edge or point of any mechanized equipment, taking into account the known limit of control of such cutting edge or point, as may be reasonably necessary to avoid damage to such facility;  and  (c) provide support for facilities in and near the excavation or demolition area, including backfill operations, as may be reasonably required by the operator for the protection of such facilities. </t>
  </si>
  <si>
    <t xml:space="preserve">South Carolina Code of Laws § 58-36-70 (F) If extraordinary circumstances prevent the operator from marking the location in the required time period, the operator must notify the excavator either by contacting the notification center or by directly contacting the excavator.  The operator must state the date and time when the location will be marked. </t>
  </si>
  <si>
    <t>South Carolina Code of Laws § 58-36-70 (A) An operator or designated representative must provide to an excavator the following information:   (1) The horizontal location and description of all of its facilities in the area of the proposed excavation or demolition.  The location shall be marked by stakes, paint, flags, or any combination thereof as appropriate depending on the site conditions of the proposed excavation or demolition using the APWA Uniform Color Code.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</si>
  <si>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South Carolina Code of Laws § 58-36-70 (A) An operator or designated representative must provide to an excavator the following information:   (1) The horizontal location and description of all of its facilities in the area of the proposed excavation or demolition.  The location shall be marked by stakes, paint, flags, or any combination thereof as appropriate depending on the site conditions of the proposed excavation or demolition using the APWA Uniform Color Code.  If the diameter or width of the facility is greater than three inches, the dimension of the facility will be indicated at least every twenty five feet in the area of the proposed excavation or demolition.  Operators who operate multiple facilities in the same trench shall locate each facility individually.   (2) Any other information that would assist the excavator to identify, and thereby avoid damage to, the marked facilities.  (B) The information in subsection (A) must be provided to the excavator within: 
  (1) three full working days, not including the day the notice was made, for a facility after notice of the proposed excavation or demolition to the notification center;   (2) ten full working days, not including the day the notice was made, for a subaqueous facility after notice of the proposed excavation or demolition to the notification center;  or   (3) as otherwise provided by written agreement by the excavator and the operator or designated representative of the operator. 
</t>
  </si>
  <si>
    <t xml:space="preserve">South Carolina Code of Laws § 58-36-110.   A person is exempt from the requirements of Section 58 36 60(A) when an excavation is performed under the following conditions:  (1) by the owner of a single family residential property on his own land when the excavation:   (a) does not encroach on any operator's known right of way, easement, or permitted use;   (b) is performed with nonmechanized equipment;  and   (c) is less than ten inches in depth;  (2) tilling or plowing of soil when less than twelve inches in depth for agricultural purposes;  (3) for excavation with nonmechanized equipment by an operator or an agent of an operator for the following purposes:   (a) locating for a valid notification request, or for the minor repair, connecting or routine maintenance of an existing facility;  or   (b) underground probing to determine the extent of gas or water migration.  (4) when the Department of Transportation, a local government, special purpose district, or public service district is carrying out maintenance activities within its designated right of way, which may include resurfacing, milling, emergency replacement of signs critical for maintaining safety, or the reshaping of shoulder and ditches to the original road profile. 
</t>
  </si>
  <si>
    <t xml:space="preserve">South Carolina Code of Laws § 58-36-20 (19) "Positive response" means an automated information system that allows excavators, locators, operators, and other interested parties to determine the status of a locate request until excavation or demolition is complete.    
    § 58-36-60.  (E) An excavator must comply with the following: ...  (2) Check the notification center's positive response system prior to excavating or demolishing to ensure that all operators have responded and that all facilities that may be affected by the proposed excavation or demolition have been marked.  
    § 58-36-70  (D) An operator must provide a positive response to the notification center prior to the expiration of the required notice period.  This response shall indicate the status of the required activities of the operator or designated representative in regard to the proposed excavation or demolition. 
</t>
  </si>
  <si>
    <t xml:space="preserve">South Carolina Code of Laws § 58-36-20 (G) All facilities installed by or on behalf of an operator as of the effective date of this act, must be electronically locatable using a generally accepted locating method by operators. </t>
  </si>
  <si>
    <t xml:space="preserve">South Carolina Code of Laws § 58-36-50.  (A) Operators must maintain an association that will operate a notification center providing for the receipt of notice of excavation or demolition in a defined geographical area.  The notification center must be governed by a board of directors composed of operators and damage prevention stakeholders that are members of the association.  The by laws of the association must provide for a board of directors with the following membership:   (1) one representative from each of the six facility members that receive the highest annual notification transmission volumes from the notification center;   (2) one representative of a public water or sewer company;   (3) one representative of an electric cooperative;   (4) one representative of an investor owned natural gas utility;   (5) one representative of a company that transports hazardous liquids as defined in 49 U.S.C. 60101(a)(4);   (6) one representative of a telephone cooperative;   (7) one representative of a rural water district;   (8) one representative of the South Carolina Association of Municipal Power Systems;   (9) one representative of the South Carolina Association of Counties;   (10) one representative of a company licensed in South Carolina for facility contract locating;   (11) one representative of the South Carolina Department of Transportation;   (12) one representative of a company licensed in South Carolina for construction of roads and highways;   (13) one representative of a company licensed in South Carolina for construction of facilities;   (14) one representative of a company licensed in South Carolina for landscaping or irrigation;   (15) one representative of a company licensed in South Carolina as a general contractor or as a subcontractor in the construction industry;   (16) three representatives employed by different facility operators in South Carolina;  and   (17) one representative of a special purpose district providing natural gas.    In choosing members of the association to fill these board positions, the association will solicit nominations from the membership of the association and industry organizations representing entities designated by this subsection.  The South Carolina 811 Board of Directors existing on the effective date of this act must elect the board as required by the provisions of this subsection within nine months following the effective date of this act. </t>
  </si>
  <si>
    <t xml:space="preserve">South Carolina Code of Laws § 58-36-120. ... Actions to recover the penalty provided for in this section shall be brought by the Attorney General at the request of the injured party in the proper forum in and for the county in which the cause, or some part thereof, arose or in which the defendant has its principal place of business or resides.  </t>
  </si>
  <si>
    <t xml:space="preserve">South Carolina Code of Laws § 58-36-120. Any person who violates any provision of this chapter shall be subject to a civil penalty not to exceed one thousand dollars for each violation.  </t>
  </si>
  <si>
    <t>South Dakota Codified Laws §§ 49-7A-1 to 49-7A-34, One Call Notification System for Excavation Activities (http://legis.state.sd.us/statutes/DisplayStatute.aspx?Type=Statute&amp;Statute=49-7A)</t>
  </si>
  <si>
    <t>South Dakota Admin Rules, Article 20:25, One Call Notification (http://legis.state.sd.us/rules/DisplayRule.aspx?Rule=20:25)</t>
  </si>
  <si>
    <t>South Dakota Codified Laws § 49-7A-5.   No excavator may begin any excavation without first notifying the one-call notification center of the proposed excavation. The excavator shall give notice by telephone or by other methods approved by the board pursuant to rules promulgated pursuant to chapter 1-26 to the one-call notification center at least forty-eight hours prior to the commencement of the excavation, excluding Saturdays, Sundays, and legal holidays of the state. The board may promulgate rules to reduce the forty-eight-hour interval for emergency or subsequent inquiries to the original locate request and may lengthen the forty-eight-hour interval for nonexcavation requests.</t>
  </si>
  <si>
    <t>Yes.  South Dakota Admin. Rules § 20:25:03:04.  The following information is required to be provided by the excavator when a routine locate request is submitted: … (8)  A precise description of the specific excavation area within each location by: (a)  Providing the perimeter of the excavation site or the length and direction of the excavation route in reference to the exact distance and direction from known points of reference on or near the excavation site; or (b)  Marking the perimeter of the excavation area or the length and direction of the proposed excavation route by means of white paint or flags; or  (c) Requesting to meet the facility operators when it is impractical to utilize item a or b above and to inform the facility operators, in writing, of the extent and work schedule of the proposed excavation.</t>
  </si>
  <si>
    <t>South Dakota Admin. Rules § 20:25:03:05.03.  If excavation is required within eighteen inches, horizontally, of the marked facility, the excavator shall expose the facility only by use of hand excavation, air cutting, water cutting, or vacuum excavation in a manner that does not damage the underground facilities.</t>
  </si>
  <si>
    <t xml:space="preserve">Yes.  South Dakota Codified Laws § 49-7A-12.   If any underground facility is damaged, dislocated, or disturbed in advance of or during excavation work, the excavator shall immediately notify the operator of the facility, or, if unknown, the one-call notification center of such damage, dislocation, or disturbance. </t>
  </si>
  <si>
    <t>South Dakota Codified Laws § 49-7A-1.   Terms used in this chapter mean: … (4) Excavation, any operation in which earth, rock, or other material in or below the ground is moved…except: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t>
  </si>
  <si>
    <t>South Dakota Admin. Rules § 20:25:03:05.04.  Each operator who is required to mark its underground facilities pursuant to SDCL 49-7A-8 shall identify the underground facility using the following minimum standards:  (1)  The underground facility must be marked in the most suitable manner … to clearly identify the existence of an underground facility for the excavator;  (2)  The marked underground facility shall clearly identify the name, abbreviation, or logo of the operator of the underground facility;  (3)  If multiple underground facilities exist, the operator shall separately mark each underground facility;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t>
  </si>
  <si>
    <t>Yes.  [See Notes]</t>
  </si>
  <si>
    <t>South Dakota Codified Laws § 49-7A-8.   An operator shall, upon receipt of the notice, advise the excavator of the location of underground facilities in the proposed excavation area by marking the location of the facilities with stakes, flags, paint, or other clearly identifiable marking within eighteen inches horizontally from the exterior sides of the underground facilities.  The board shall promulgate rules, pursuant to chapter 1-26, to establish the response time for operators to mark the underground facilities. The response time shall be no later than forty-eight hours after the receipt of the notice, excluding Saturdays, Sundays, and legal holidays of the state or the excavation start time provided by the excavator, whichever is later. The response time may be less than forty-eight hours for emergency or subsequent inquiries to the original locate request and may be longer than forty-eight hours for nonexcavation requests.
    South Dakota Admin. Rules § 20:25:03:05.04.  Each operator who is required to mark its underground facilities pursuant to SDCL 49-7A-8 shall identify the underground facility using the following minimum standards:  (1)  The underground facility must be marked in the most suitable manner … to clearly identify the existence of an underground facility for the excavator;  (2)  The marked underground facility shall clearly identify the name, abbreviation, or logo of the operator of the underground facility;  (3)  If multiple underground facilities exist, the operator shall separately mark each underground facility;  (4)  Upon request by the excavator at the time a ticket is produced, the operator shall provide notification if the operator identifies, without making a site visit, that it has no underground facilities located within the excavation area. …  (5)  If a site visit is made, and the operator has no underground facilities in conflict with the excavation area, the operator shall mark in the excavation area "NO" followed by the operator's name, abbreviation, or logo in the color code of the underground facility not in conflict with the excavation area;
    § 20:25:03:09.  If it is impractical to flag, mark, or describe an excavation site the following procedures shall be followed: … (3)  If the excavation site is not identified on the ticket, the operator shall complete the marking within 48 hours of the conclusion of the appointment.
    § 20:25:03:10.  Each operator required by SDCL 49-7A-2 to join the one-call system must respond to notification of excavation as required by SDCL chapter 49-7A or by the response intervals listed below.  If an excavation is being made in a time of emergency, as defined in SDCL 49-7A-1, each operator shall respond as follows:  (1)  The operator shall respond as soon as possible but not longer than two hours from the notification time during the business day and not longer than four hours from the notification time outside of the business day or by the start time on the ticket, whichever is later;  (2)  Any operator, who determines that its facilities will not be impacted by the notification, shall immediately notify the excavator that the operator's facilities are clear from the excavation; …  If a modified routine ticket is issued because it has been determine that the one-call notification center entered inaccurate information on the original request or the operator provided inaccurate marking at the original excavation site, each operator shall respond in accordance with the response intervals provided for emergencies or the original start date of the ticket, whichever is later.  If a routine ticket is reissued to remark the excavation site due to obliteration, destruction, or removal of the markings, the underground facility operator shall respond within 24 hours from the notification time or by the start time on the ticket, whichever is later.
    § 20:25:03:10.02.  Prior to the legal excavation start date and time, the operator shall communicate with the excavator if, based on information in the ticket, the operator believes a high profile underground facility is in close proximity to the excavation site.</t>
  </si>
  <si>
    <t>South Dakota Codified Laws § 49-7A-8.   An operator shall, upon receipt of the notice, advise the excavator of the location of underground facilities in the proposed excavation area by marking the location of the facilities....   
    South Dakota Admin. Rules  § 20:25:03:10.02.  Prior to the legal excavation start date and time, the operator shall communicate with the excavator if, based on information in the ticket, the operator believes a high profile underground facility is in close proximity to the excavation site.</t>
  </si>
  <si>
    <t xml:space="preserve">South Dakota Admin. Rules § 20:25:03:01.   Each operator required by SDCL 49-7A-2 to join the one-call system:  (1)  Shall provide to the notification center data that allows proper notification to the operator of excavation near the operator's utility lines and updates to such data....  Each facility operator shall identify and list its high profile underground facilities in such a way it can provide the center with a separate database;
</t>
  </si>
  <si>
    <t>South Dakota Admin. Rules § 20:25:03:01.   Each operator required by SDCL 49-7A-2 to join the one-call system: ... (5)  Shall install an underground utility line in such a manner after January 1, 2009, that makes the line locatable by the operator for purposes of this chapter.</t>
  </si>
  <si>
    <t xml:space="preserve">South Dakota Codified Laws § 49-7A-15.   Underground facilities owned or operated by the landowner on his own land which do not extend beyond the boundary of the private property are not subject to the provisions of this chapter.
</t>
  </si>
  <si>
    <t>South Dakota Codified Laws § 49-7A-3.  The one-call notification center shall be governed by an eleven member board who shall serve without pay. The board shall consist of one member representing telecommunication companies offering local exchange service to less than fifty thousand subscribers; one member representing telecommunication companies offering local exchange service to fifty thousand or more subscribers; one member representing rural water systems; one member representing rural electric cooperatives; one member representing investor-owned electric utilities; one member representing investor-owned natural gas utilities; one member representing community antenna television systems; one member representing municipalities; one member representing underground interstate carriers of gas or petroleum; and two members representing contractors who perform excavation services. The board shall be appointed by the Governor and shall serve staggered three-year terms.</t>
  </si>
  <si>
    <t xml:space="preserve">South Dakota Codified Laws § 49-7A-22.   Upon the initiation of a complaint pursuant to § 49-7A-17, a panel of three or five members of the Statewide One-Call Notification Board shall be appointed by the chair for the purpose of determining whether there is probable cause to believe there has been a violation of any statute or rule of the board. A determination of whether there is probable cause to believe there has been a violation shall be determined by a majority vote of the panel. The panel shall then recommend to the board that the complaint be dismissed for lack of probable cause, or recommend to the board that there is probable cause to believe that there has been a violation and recommend what penalty, if any, should be imposed pursuant to the provisions of § 49-7A-18 or 49-7A-19.
</t>
  </si>
  <si>
    <t xml:space="preserve">South Dakota Codified Laws § 49-7A-18.   Except as provided in § 49-7A-19 and in addition to all other penalties provided by law, any person who violates or who procures, aids, or abets in the violation of § 49-7A-2, 49-7A-5, 49-7A-8, or 49-7A-12, or any rules promulgated pursuant to § 49-7A-2, 49-7A-5, or 49-7A-8 may be assessed a penalty of up to one thousand dollars for the first violation and up to five thousand dollars for each subsequent violation that occurs within twelve months of the initial violation.
    § 49-7A-19.   In addition to all other penalties provided by law, any person who intentionally violates or who intentionally procures, aids, or abets in the violation of § 49-7A-2, 49-7A-5, 49-7A-8, or 49-7A-12, or any rules promulgated pursuant to § 49-7A-2, 49-7A-5, or 49-7A-8 may be assessed a penalty of up to five thousand dollars for the first violation and up to ten thousand dollars for each subsequent violation that occurs within twelve months of the initial violation.
</t>
  </si>
  <si>
    <t xml:space="preserve">South Dakota Statewide One-Call Notification Board </t>
  </si>
  <si>
    <t xml:space="preserve">Tennessee Code Annotated § 65-31-104. (a) Except as provided in § 65-31-109, no person may excavate in a street, highway, public space, a private easement of an operator or within one hundred feet (100′) of the edge of the pavement of a street or highway, or demolish a building, without giving the notice required by § 65-31-106 in the manner prescribed by such section.   (b)  A general DIG certificate shall be issued for agricultural land as defined in § 67-5-1004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 65-31-106. (a) Except as provided in § 65-31-109, before beginning any excavation or demolition operation described in § 65-31-104, other than an impending emergency as defined in § 65-31-102, each person responsible for such excavation or demolition shall serve written, telephonic or e-mail notice of intent to excavate or demolish at least three (3) working days prior to the actual date of excavation or demolition, but not more than ten (10) full working days prior to such time, unless a different period has been agreed to in writing by the person responsible for the excavation or demolition and the operator or designated representative. Should a period of time of fifteen (15) calendar days from the actual date specified to start excavation or demolition expire without the excavation or demolition being completed, then the person responsible for such excavation or demolition shall serve an additional written, telephonic or e-mail notice of intent to excavate or demolish at least three (3) working days prior to the expiration of time on the fifteenth calendar day.  (1) If the proposed area of excavation or demolition is not served by the one-call service as provided in § 65-31-107, then the notice required by subsection (a) shall be served on each operator which has filed a list required by § 65-31-105 indicating that it has underground utilities located in the county where the excavation or demolition is to occur; or  (2) If the proposed area of excavation or demolition is served by the one-call service, as provided for in § 65-31-107, the notice required by subsection (a) shall be served on such one-call service; provided, that where demolition of a building is proposed, each affected operator shall be given reasonable time to remove or protect its utilities before demolition of the building begins. </t>
  </si>
  <si>
    <t>Yes.  [Reference TennesseeCode Annotated § 65-31-106 (b).]</t>
  </si>
  <si>
    <t xml:space="preserve">Tennessee Code Annotated § 65-31-108 (c)  An excavator shall exercise reasonable care to avoid damage caused by an excavation or demolition within the safety zone around the marked location of the underground utilities. For the purpose of this section, “safety zone” means a strip of land at least four feet (4′) wide, but not wider than the width of the utility plus two feet (2′) on either side of the utility.
    § 65-31-110. In addition to the notification requirements of § 65-31-106, each person responsible for any excavation or demolition operation designated in § 65-31-104 shall:  (1) Plan the excavation or demolition to avoid damage to and minimize interference with underground utilities in and near the construction area;  (2) Maintain a clearance between an underground utility and the cutting edge or point of any mechanized equipment in accordance with § 65-31-108(b) and (d), taking into account the known limit of control of such cutting edge or point, as may be reasonably necessary to avoid damage to such utility;  (3) Provide such support and protection for underground utilities in and near the construction area, including during backfill operations, as may be reasonably necessary;  </t>
  </si>
  <si>
    <t xml:space="preserve">Tennessee Code Annotated § 65-31-108. (a) (1)  Each operator notified in accordance with § 65-31-106 shall stake or otherwise mark, prior to the noticed time of the proposed excavation or demolition, the surface of the tract or parcel of land affected by the excavation or demolition to indicate the approximate location of all its underground utilities that may be damaged as a result of the excavation or demolition. The operator shall not be required to indicate the depth of any such utility, but only the approximate ground location under which the utility is located. Such staking or other marking shall utilize the following color code: …  (b)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 This notice shall fulfill the operator's obligation set forth in subsection (e)….  (e)  If no facilities exist in the tract or parcel of land, the operators shall make a reasonable effort to so advise the individual who initiated the request, provided the request is received in accordance with § 65-31-106. </t>
  </si>
  <si>
    <t xml:space="preserve">Tennessee Code Annotated § 65-31-108. (a) (2) In the event more than one (1) operator uses the same color code under subdivision (a)(1), each operator using the same color shall include a distinctive marking, such as the initials of the operator's name or other marking, that appropriately identifies each operator and sufficiently distinguishes each operator's marking from any other operator authorized to use the same color under subdivision (a)(1). </t>
  </si>
  <si>
    <t xml:space="preserve">Tennessee Code Annotated § 65-31-105. (a) Each operator, except operators participating in a one-call service, having underground facilities in a county, including those facilities that have been abandoned in place by the operator but not yet physically removed, shall file a notice with the register of deeds of the county….  It is only necessary that such notice shall consist of the fact that the operator possesses underground facilities in the listed counties. It is not necessary that the operator list the exact physical location of each and every item of its underground facilities in such counties. </t>
  </si>
  <si>
    <t xml:space="preserve">Tennessee Code Annotated § 65-31-108.  (b)  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 This notice shall fulfill the operator's obligation set forth in subsection (e)….  (e)  If no facilities exist in the tract or parcel of land, the operators shall make a reasonable effort to so advise the individual who initiated the request, provided the request is received in accordance with § 65-31-106. </t>
  </si>
  <si>
    <t>Amended by Chapter 426, 2011 General Session</t>
  </si>
  <si>
    <t xml:space="preserve">Utah Code § 54-8a-4.  (1) (a) Before excavating, an excavator shall notify each operator with an underground facility in the area of the proposed excavation.  (2) The notice required by Subsection (1) shall:  (a) be given: (i) by telephone;  (ii) in person; or  (iii) by other means acceptable to each operator;  (b) be given not:  (i) less than 48 hours before excavation begins; or  (ii) more than 14 days before excavation begins; and  (c) include the proposed excavation's anticipated:  (i) location, with reasonable specificity;  (ii) dimensions;  (iii) type; and  (iv) duration.... (5) If there is an association in the county, notice to that association constitutes notice to each operator that has facilities within the proposed excavation site.
</t>
  </si>
  <si>
    <t>Yes.  Utah Code § 54-8a-4. (3) If the proposed excavation's anticipated location and dimensions cannot be described as required under Subsection (2)(c) or as requested in accordance with Subsection 54-8a-5(2)(b), an excavator shall outline the proposed excavation site using as a guideline the then-existing Uniform Color Code and Marking Guidelines, Appendix B, published by the Common Ground Alliance, as amended in the current version of the excavators' guide published by the statewide association established in Section 54-8a-9.</t>
  </si>
  <si>
    <t xml:space="preserve">Utah Code § 54-8a-5.5.   (1) An excavator may not use any power-operated or power-driven excavating or boring equipment within 24 inches of the markings made in accordance with Section 54-8a-5 unless:  (a) the excavator determines the exact location of the underground facility by excavating with hand tools to confirm that the excavation will not damage the underground facilities; or  (b) the operator provides an excavator with written or electronic notice waiving the requirement that the excavator determine the exact location of the underground facilities by excavating with hand tools.  (2) Power-operated or power-driven excavating or boring equipment may be used for the removal of any existing pavement if there is no underground facility contained in the pavement, as marked by the operator. 
</t>
  </si>
  <si>
    <t xml:space="preserve">Utah Code § 54-8a-4.  (1) (a) Before excavating, an excavator shall notify each operator with an underground facility in the area of the proposed excavation.  (b) The requirements of Subsection (1)(a) do not apply:  (i) if there is an emergency;  (ii) while gardening; or  (iii) while tilling private ground.
</t>
  </si>
  <si>
    <t xml:space="preserve">Utah Code § 54-8a-5.  (1) (a)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   (2) (a) The operator is not required to mark the underground facilities within 48 hours if:  (i) the proposed excavation:  (A) is not identified in accordance with Subsection 54-8a-4(2) or is not marked as provided in Subsection 54-8a-4(3);  (B) is located in a remote area;  (C) is an extensive excavation; or  (D) presents other constraints that make it unreasonably difficult for the operator to comply with the marking requirements of this section; or  (ii) the operator is not able to readily locate the underground facilities from the surface with standard underground detection devices.
</t>
  </si>
  <si>
    <t>Utah Code § 54-8a-5.  (1) (b) The underground facility shall be marked using as a guideline the then-existing Uniform Color Code and Marking Guidelines, Appendix B, published by the Common Ground Alliance, as amended in the current version of the excavators' guide published by the statewide association established in Section 54-8a-9.
    [The Utah Bluestakes Excavator's Guide, as referenced, describes additional marking standards, in part:  Operator markings of facilities include; the appropriate color for their facility type; their company identifier (name, initials, or abbreviation) when other companies are using the same color, the number and width of their facilities and a description of the facility (HP, FO, STL etc). Use paint, flags, stakes, whiskers or a combination to identify the operator’s facility(s) at or near an excavation site.]</t>
  </si>
  <si>
    <t>Utah Code § 54-8a-5. (1)(a)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t>
  </si>
  <si>
    <t xml:space="preserve">Utah Code § 54-8a-10. Any operator installing a nonmetallic facility, such as a sewer, water, or fiber optic line, shall install the nonmetallic facility so that it can be located with standard underground facility detection devices or in a concrete conduit system. 
    § 54-8a-10.5.  (1) (a) An operator or person installing or replacing a sewer lateral cleanout beginning August 1, 2009 shall install or replace the sewer lateral cleanout in a manner so that the lateral can be located, including:  (i) house sheets; or  (ii) electronic markers.
</t>
  </si>
  <si>
    <t xml:space="preserve">Yes.   Utah Code § 54-8a-9.   (1) (a) (i) Two or more operators may form and operate a statewide association providing for mutual receipt of notice of excavation activities....  (b) (i) If an association is formed, each operator with an underground facility in the area shall become a member of the association and participate in it to:  (A) receive a notice of a proposed excavation submitted to the association;  (B) receive the services furnished by it; and  (C) pay its share of the cost for the service furnished.
</t>
  </si>
  <si>
    <t xml:space="preserve"> Utah Code § 54-8a-2.  As used in this chapter: ... (10) (b) "Operator" does not include an owner of real property where underground facilities are:   i. located within:   ii. the owner's property; or   iii. a public street adjacent to the owner's property, a right-of-way adjacent to the owner's property, or a public utility easement adjacent to the owner's property;   iv. used exclusively to furnish services to the owner's property; and   v. maintained under the operation and control of that owner.
</t>
  </si>
  <si>
    <t xml:space="preserve">Utah Code § 54-8a-13.  (1) There is created within the commission [Utah Public Service Commission] the Underground Facilities Damage Dispute Board to arbitrate a dispute arising from:  (a) an operator's or excavator's violation of this chapter; and (b) damage caused by excavation during an emergency.
</t>
  </si>
  <si>
    <t>Utah Code § 54-8a-8.  (1) A civil penalty may be imposed for a violation of this chapter as provided in this section.  (2) A civil penalty under this section may be imposed on:  (a) any person who violates this chapter in an amount no greater than $5,000 for each violation with a maximum civil penalty of $100,000 per excavation; or  (b) an excavator who fails to provide notice of an excavation in accordance with Section 54-8a-4 in an amount no greater than $500 in addition to the amount under Subsection (2)(a).  (3) Notwithstanding Subsection (2)(a), a penalty under this chapter may not be imposed on an excavator or operator unless the excavator or operator fails to comply with this chapter and damages an underground facility.</t>
  </si>
  <si>
    <t xml:space="preserve">Utah Code § 54-8a-12.   (1) (a) The attorney general may bring an action in the district court located in the county in which the excavation is located to enforce this chapter.  (b) The right of any person to bring a civil action for damage arising from an excavator's or operator's actions or conduct relating to underground facilities is not affected by: (i) a proceeding commenced by the attorney general under this chapter; or  (ii) the imposition of a civil penalty under this chapter.  (c) If the attorney general does not bring an action under Subsection (1)(a), the operator or excavator may pursue any remedy, including a civil penalty.
</t>
  </si>
  <si>
    <t>Vermont Underground Utility Statute and Rule can also be found online at the Vermont Public Service Board website at: http://psb.vermont.gov/statutesrulesandguidelines</t>
  </si>
  <si>
    <t>Vermont Statutes Title 30, Part 3, Chapter 86, , §§ 7001 to 7008, Underground Utility Damage Prevention System (http://www.lexisnexis.com/hottopics/vtstatutesconstctrules/)</t>
  </si>
  <si>
    <t xml:space="preserve">Code of Vermont Rules, Agency 30, Sub-Agency 000, Chapter 008. Rule 3.800 - Underground Utility Damage Prevention (http://www.lexisnexis.com/hottopics/codeofvtrules/)
</t>
  </si>
  <si>
    <t xml:space="preserve">Vermont Statutes 30:3:86 § 7004.  (a) No person or company shall engage in excavation activities, except in an emergency situation as defined by the board, without premarking the proposed area of excavation activities and giving notice as required by this section.  (b) At least 48 hours, excluding Saturdays, Sundays and legal holidays, but not more than 30 days before commencing excavation activities, each person required to give notice of excavation activities shall notify the system referred to in section 7002 of this title. Such notice shall set forth a reasonably accurate and readily identifiable description of the geographical location of the proposed excavation activities.  (c) Notice to the system may be in writing or by telephone. For purposes of this section, the system shall provide a toll-free telephone number.  (d) Prior to notifying the system, the person must premark the area of proposed excavation activities in a manner that will enable operators of underground facilities to identify the boundaries of the proposed excavation activities. Premarking is not required:   (1) if the actual excavation will be continuous and will exceed 500 feet in length; 
</t>
  </si>
  <si>
    <t xml:space="preserve">Vermont Statutes 30:3:86 § 7006b. Any person engaged in excavating activities in the approximate location of underground utility facilities marked pursuant to section 7006 of this title shall take reasonable precautions to avoid damage to underground utility facilities, including but not limited to any substantial weakening of the structural or lateral support of such facilities or penetration, severance or destruction of such facilities. When excavation activities involve horizontal or directional boring, the person engaged in excavation activities shall expose underground facilities to verify their location and depth, in a safe manner, at each location where the work will cross a facility and at reasonable intervals when paralleling an underground facility. Powered or mechanized equipment may only be used within the approximate location where the facilities have been verified.
</t>
  </si>
  <si>
    <t xml:space="preserve">Vermont Statutes 30:3:86 § 7001. In this chapter: ...   (4)  ...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
    Code of Vermont Rules, 30:000:008 § 3.800:3.804 (A) In the event of a situation which poses a threat to life, health, property, continued utility service, or the operation of a major industrial plant or public facility, excavation may begin as soon as notice thereof is given to the damage prevention system. Such notice must be given by telephone. If the threat is of such an immediate nature that the delay caused by notifying the damage prevention system would itself increase the threat, excavation may begin at once. The excavator shall thereafter use due care to ensure that the underground plant of utilities in the area of said excavation is not damaged.  (B) A utility may agree with an excavator, in advance, on conditions in which notice is waived or upon provisions for notice not consistent with this rule.
</t>
  </si>
  <si>
    <t xml:space="preserve">Vermont Statutes 30:3:86 §7006. A company notified in accordance with section 7005 of this title shall, within 48 hours, exclusive of Saturdays, Sundays and legal holidays, of the receipt of the notice, mark the approximate location of its underground utility facilities in the area of the proposed excavation activities; provided, however, if the company advises the person that the proposed excavation area is of such length or size that the company cannot reasonably mark all of the underground utility facilities within 48 hours, the person shall notify the company of the specific locations in which the excavation activities will first occur and the company shall mark facilities in those locations within 48 hours and the remaining facilities within a reasonable time thereafter. A company and an excavator may by agreement fix a later time for the company's marking of the facilities, provided the marking is made prior to excavation activities. For the purposes of this chapter, the approximate location of underground facilities shall be marked with stakes, paint or other physical means as designated by the board.
</t>
  </si>
  <si>
    <t>Code of Vermont Rules, 30:000:008 § 3.800:3.806  After the effective date of this rule: ... (E) In the case of electric or gas facilities, a subsurface marker shall be placed above the entire length of each line or conduit to alert an excavator of the presence of such facility. If the line or conduit is not metallic or otherwise detectable from the surface using a locating device, the subsurface marker shall be of a material so detectable.</t>
  </si>
  <si>
    <t>Code of Vermont Rules, 30:000:008 § 3.800:3.803 (C) Within forty eight hours of the receipt of notice from the damage prevention system pursuant to 30 V.S.A. § 7005, each utility concerned shall determine whether it has facilities in place and, if so, shall mark or cause to be marked their approximate location, as required by law.  (D) Such markings shall be with stakes or waterproof paint, using colors prescribed by the American Public Works Association or the American Society of Mechanical Engineers to identify the type of utility facility in place, or by other means acceptable to the company and the excavator.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</si>
  <si>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Code of Vermont Rules, 30:000:008 § 3.800:3.802 (E) No company shall be exempt from membership in the damage prevention system unless it can show that the cost of such membership outweighs the benefit, both to such company and to other affected persons.</t>
  </si>
  <si>
    <t xml:space="preserve">Code of Vermont Rules, 30:000:008 § 3.800:3.805 ... (D) Following receipt of an Underground Facility Damage Prevention Report or annual report, the Board may request the Department of Public Service to investigate the facts and make a report.  Following receipt of an Underground Facility Damage Prevention Report or annual report, the Board may request the Department of Public Service to investigate the facts and make a report.
    § 3.800:3.807 (A) The Department may investigate any Underground Facility Damage Prevention Report. (I) In addition to the procedures set forth in this section, the Board, on its own initiative or in response to a petition, may initiate an investigation into a possible violation of any statute, rule, regulation, or order issued thereunder related to Underground Utility Damage Prevention.
</t>
  </si>
  <si>
    <t>Vermont Statutes 30:3:86 § 7008. (a) Vermont Digsafe Program. -- Any person or company who violates any provisions of sections 7004, 7006, 7006a, 7006b, or 7007 of this title shall be subject to a civil penalty of not more than $ 500.00 for the first offense, not more than $ 1,000.00 for the second offense within one year of the date of the first offense, not more than $ 1,500.00 for the third offense within one year of the first offense, and not more than $ 5,000.00 for the fourth or subsequent offense within one year of the date of a previous offense, in addition to any other remedies or penalties provided by law or any liability for actual damages. For the purposes of this subsection, "the date of the first offense" means the date on which the violation occurred, not the date on which the adjudication of the offense resulted.  (b) [Deleted.]  (c) If underground facilities are damaged because a company has not marked them as required by section 7006 or 7006a, the company shall be subject to a civil penalty as provided in this section and, in addition, shall be liable for any damages incurred by the excavator as a result of the company's failure to mark the facilities....  (e) Any person who violates any provisions of sections 7004 through 7007 of this title as to an underground gas distribution or transmission facility shall also be subject to the civil penalties described in section 2816 of this title. However, a person who has been assessed a civil penalty pursuant to section 2816 of this title shall not be subject to the payment of an assessed penalty under the provisions of this section for the same violation.</t>
  </si>
  <si>
    <t>Code of Virginia, Title 56 – Public Service Companies, Chapter 10.3;  § 56-265.14 through § 56-265.32 - Underground Utility Damage Prevention Act (http://leg1.state.va.us/cgi-bin/legp504.exe?000+cod+TOC56000000010000030000000)</t>
  </si>
  <si>
    <t>Database updated through October 2012</t>
  </si>
  <si>
    <t xml:space="preserve">Code of Virginia § 56-265.17.  A. Except as provided in subsection G, no person, including operators, shall make or begin any excavation or demolition without first notifying the notification center for that area. </t>
  </si>
  <si>
    <t xml:space="preserve">Yes.  Code of Virginia § 56-265.17. E. In the event a specific location of the excavation cannot be given as required by subdivision 2 of § 56-265.18, prior to notifying the notification center pursuant to subsection A of this section, the person proposing to excavate or demolish shall mark the route or boundary of the site of the proposed excavation or demolition by means of white paint, if practical.
    Virginia Administrative Code § 20VAC5-309-190. A. Any person...providing notice of a proposed excavation or demolition shall clearly describe the limits of the proposed excavation or demolition with sufficient detail to enable the operators to ascertain the location of the proposed excavation. The specific location of the proposed excavation or demolition may include, but is not limited to: ... 2. White lining to delineate the area where excavation will take place… 3. White lining performed by electronic means using aerial imagery. White lining performed by electronic means shall follow the same requirements as listed in subdivision 2 of this subsection....
</t>
  </si>
  <si>
    <t>Code of Virginia § 56-265.24. A. Any person excavating within two feet on either side of the staked or marked location of an operator's underground utility line or demolishing in such proximity to an underground utility line that the utility line may be destroyed, damaged, dislocated or disturbed shall take all reasonable steps necessary to properly protect, support and backfill underground utility lines. For excavations not parallel to an existing underground utility line, such steps shall include, but may not be limited to:  1. Exposing the underground utility line to its extremities by hand digging;  2. Not utilizing mechanized equipment within two feet of the extremities of all exposed utility lines; and  3. Protecting the exposed utility lines from damage.  In addition, for excavations parallel to an existing utility line, such steps shall include, but may not be limited to, hand digging at reasonable distances along the line of excavation. The excavator shall exercise due care at all times to protect underground utility lines when exposing these lines by hand digging.
    Virginia Administrative Code § 20VAC5-309-140. Any person excavating around underground utility lines shall take all reasonable steps to protect such utility lines. These steps shall include, but are not limited to, the following: … 2. The excavator shall expose the underground utility line to its extremities by hand digging within the excavation area when excavation is expected to come within two feet of the marked location of the underground utility line;  3. The excavator shall not utilize mechanized equipment within two feet of the extremities of all exposed utility lines;  4. The excavator shall maintain a reasonable clearance, to include the width of the utility line, if known, plus 24 inches, between the marked or staked location of an underground utility line and the cutting edge or point of any mechanized equipment, considering the known limit of control of the cutting edge or point to avoid damage to the utility line;</t>
  </si>
  <si>
    <t xml:space="preserve">Code of Virginia § 56-265.15. A. As used in this chapter: … Excavate or excavation shall not include installation of a sign that consists of metal, plastic, or wooden poles placed in the ground by hand or by foot without the use of tools or equipment.
    § 56-265.15:1. Nothing in this chapter shall apply to:  1. Any hand digging performed by an owner or occupant of a property.  2. The tilling of soil for agricultural purposes.  3. Any excavation done by a railroad when the excavation is made entirely on the land which the railroad owns and on which the railroad operates, provided there is no encroachment on any operator's rights-of-way or easements.  4. An excavation or demolition during an emergency, as defined in § 56-265.15, provided all reasonable precaution has been taken to protect the underground utility lines.  In the case of the state highway systems or streets and roads maintained by political subdivisions, officials of the Department of Transportation or the political subdivision where the use of such highways, roads, streets or other public way is impaired by an unforeseen occurrence shall determine the necessity of repair beginning immediately after the occurrence.  5. Any excavation for routine pavement maintenance, including patch type paving or the milling of pavement surfaces, upon the paved portion of any street, road, or highway of the Commonwealth provided that any such excavation does not exceed a depth of twelve inches (0.3 meter).  6. Any excavation for the purpose of mining pursuant to and in accordance with the requirements of a permit issued by the Department of Mines, Minerals and Energy.  7. Any hand digging performed by an operator to locate the operator's utility lines in response to a notice of excavation from the notification center, provided all reasonable precaution has been taken to protect the underground utility lines.  8. Any installation of a sign that does not involve excavation as defined in § 56-265.15.
</t>
  </si>
  <si>
    <t>Code of Virginia § 56-265.19. A. If a proposed excavation or demolition is planned in such proximity to the underground utility line that the utility line may be destroyed, damaged, dislocated, or disturbed, the operator shall mark the approximate horizontal location of the underground utility line on the ground to within two feet of either side of the underground utility line by means of stakes, paint, flags, or a combination thereof.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deferral to mark for extraordinary circumstances shall be no longer than 96 hours from 7:00 a.m. on the next working day following notice to the notification center, unless a longer time is otherwise agreed upon by the operator and excavator.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t>
  </si>
  <si>
    <t>Code of Virginia § 56-265.19. E. Locators shall be trained in applicable locating industry standards and practices no less stringent than the National Utility Locating Contractors Association's locator training standards and practices. Each locator's training shall be documented. Such documents shall be maintained by the operator or contract locator.</t>
  </si>
  <si>
    <t>Code of Virginia § 56-265.21. In marking the approximate location of underground utility lines or proposed excavation if required pursuant to subsection E of § 56-265.17 the American Public Works Association color codes shall be used.
    Virginia Administrative Code § 20VAC5-309-110. A. All markings shall be suitable for their intended purpose for a period of 15 working days beginning at 7 a.m. on the next working day following notice by the excavator to the notification center.  B. Markings shall be made at sufficient intervals to clearly indicate the approximate horizontal location and direction of the underground utility line. However, the distance between any two marks indicating the same utility line shall not exceed 20 feet. Site conditions or directional changes of the underground utility line shall be considered to determine the need for shorter distance between marks….  D. Paint marks shall be approximately 8 to 10 inches in length and one to two inches in width except when "spot" marking is necessary.  E. A minimum of three separate marks shall be made for each underground utility line marking.  F. Valve box covers that are at grade and visible shall be marked with the appropriate color in accordance with the Act….  H. Where the proposed excavation crosses an underground utility line, markings shall be at intervals that clearly define the route of the underground line.  I. All markings shall extend if practical, a reasonable distance beyond the boundaries of the specific location of the proposed work as detailed on the ticket.  J. If the use of line marking is considered damaging to property (driveways, landscaping, historic locations to the extent boundaries are known), "spot" marking or other suitable marking methods shall be used….  N. Markings of an underground pipeline greater than 12 inches in nominal outside dimension shall include the size in inches at every other mark.  O. Duct structures and conduit systems shall be marked with line markings indicating the approximate outer dimensions of the duct structure or conduit system and a solid closed circle over the approximate center of the duct structure or conduit system.  P. In areas where marks would be destroyed, such as high traffic areas, gravel areas, dirt areas, or where surface conditions are such that the placement of marks directly over the utility line is not possible, offset markings shall be used. The offset marks shall be placed on a permanent surface, which is not likely to be destroyed. Offset marks shall include a line marking placed parallel to the underground utility line and an arrow, pointing in the direction of the utility line, with the distance in feet and inches to the location of the utility line shown on the right side of the arrow and size, material type, and the operator's letter designation information on the left side of the arrow. When possible, offset marks shall be used in conjunction with locate marks placed in accordance with the Act.  Q. The assigned letter designations for each operator to be used in conjunction with markings of underground utility lines shall be the same as those assigned by the notification center certified for a geographic area, subject to the review of the same and approval of such designations in writing by the advisory committee….  R. The symbols for marking of underground utility lines in compliance with § 56-265.19 F (ii) of the Act shall be the same as those placed in response to a notice of proposed excavation or demolition.</t>
  </si>
  <si>
    <t>Code of Virginia § 56-265.19. G. For underground utility lines abandoned after July 1, 2002, operators shall make a reasonable attempt to keep records of these abandoned utility lines, excluding service lines connected to a single-family dwelling unit. When an operator has knowledge that the operator's abandoned utility lines may be present within the area of the proposed excavation, the operator shall provide a response to the excavator-operator information exchange system. Such information regarding abandoned lines shall be for informational purposes only. An operator shall not be liable to any person, or subject to civil penalties, as a result of the operator's providing incorrect information regarding abandoned lines or the subsequent use of such information. The excavator-operator information exchange system may refer any person with concerns about the accuracy of information regarding abandoned lines to the appropriate operator.
    § 56-265.24. C. If, upon arrival at the site of a proposed excavation, the excavator observes clear evidence of the presence of an unmarked utility line in the area of the proposed excavation, the excavator shall not begin excavating until an additional call is made to the notification center for the area pursuant to subsection B of § 56-265.17….  H. If an excavator discovers an unmarked line, the excavator shall protect this line pursuant to subsection C of this section. An excavator shall not remove an abandoned line without first receiving authorization to do so by the operator.
    Virginia Administrative Code § 20VAC5-309-165. A. Upon receipt of an additional notice to the notification center pursuant to § 56-265.24 C of the Code of Virginia, if the operator determines that an abandoned utility line exists, the operator shall provide the status of the utility line to the excavator within 27 hours, excluding Saturdays, Sundays, and legal holidays, from the time the excavator makes the additional notice to the notification center. The excavator and operator may negotiate a mutually agreeable time period in excess of 27 hours for the operator to provide such information to the excavator if site conditions prohibit the operator from making such a determination or extraordinary circumstances exist, as defined in § 56-265.15 of the Code of Virginia. If the site conditions prohibit the operator from making such a determination or extraordinary circumstances exist, the operator shall directly notify the person who proposes to excavate or demolish and shall, in addition, notify that person of the date and time when the status of the utility line will be determined. The deferral to determine the status of the utility line shall be no longer than 96 hours from 7 a.m. on the next working day following the excavator's additional notice to the notification center.  B. The operator shall record and maintain the location information of the abandoned utility line as determined by the operator. Such records need not include abandoned underground electric, telecommunications, cable television, water, and sewer lines connected to a single family dwelling unit.</t>
  </si>
  <si>
    <t>Code of Virginia § 56-265.19. A. …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The operator shall also inform the notification center of any deferral.</t>
  </si>
  <si>
    <t>Code of Virginia § 56-265.19. A. …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 If the operator is unable to mark the location within the time allowed under this section due to extraordinary circumstances, the operator shall notify directly the person who proposes to excavate or demolish and shall, in addition, notify the person of the date and time when the location will be marked. … The operator shall also inform the notification center of any deferral.  B. If a proposed excavation or demolition is not planned in such proximity to the operator's underground utility lines that the utility line may be damaged, the operator shall so report to the notification center's excavator-operator information exchange system no later than 7:00 a.m. on the third working day following the excavator's notice to the notification center.</t>
  </si>
  <si>
    <t>Virginia Administrative Code § 20VAC5-309-130. Every operator required by § 56-265.16:1 A of the Code of Virginia to join the notification center shall provide to the notification center data that will allow proper notification to the operator of excavation near the operator's utility lines. This data shall be provided as soon as possible, but no later than 15 days after an operator installs or acquires underground facilities it had not previously identified to the notification center. In the case of sanitary sewers, the data shall be provided no later than 15 days after the utility line is accepted by the operator.</t>
  </si>
  <si>
    <t>Code of Virginia § 56-265.20:1. Notwithstanding the provisions of § 56-257.1, any plastic or other nonmetallic utility lines installed underground on and after July 1, 2002, shall be installed in such a manner as to be locatable by the operator for the purposes of this chapter.</t>
  </si>
  <si>
    <t>Code of Virginia § 56-265.16:1. A. Every operator, including counties, cities and towns, but excluding the Department of Transportation, having the right to bury underground utility lines shall join the notification center for the area.</t>
  </si>
  <si>
    <t>Code of Virginia § 56-265.31. A. The Commission shall establish an advisory committee consisting of representatives of the following entities: Commission staff, utility operator, notification center, excavator, municipality, Virginia Department of Transportation, Board for Contractors, and underground line locator. Persons appointed to the advisory committee by the Commission shall have expertise with the operation of the Underground Utility Damage Prevention Act. The advisory committee shall perform duties which may be assigned by the Commission, including the review of reports of violations of the chapter, and make recommendations to the Commission.</t>
  </si>
  <si>
    <t xml:space="preserve">Code of Virginia § 56-265.17. A. … Except for counties, cities, and towns, an excavator who willfully fails to notify the notification center of proposed excavation or demolition shall be liable to the operator whose facilities are damaged by that excavator, for three times the cost to repair the damaged property, provided the operator is a member of the notification center. The total amount of punitive damages awarded under this section, as distinguished from actual damages, shall not exceed $10,000 in any single cause of action.
    § 56-265.24. F. With the exception of designers requesting marking of a site, in accordance with § 56-265.17, no person, including operators, shall request marking of a site through a notification center unless excavation shall commence within thirty working days from the date of the original notification to the notification center. Except for counties, cities, and towns, any person who willfully fails to comply with this subsection shall be liable to the operator for three times the cost of marking its utility line, not to exceed $1,000.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</si>
  <si>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 xml:space="preserve">Code of Virginia § 56-265.19  Any contract locator acting on behalf of an operator and failing to perform the duties imposed by this chapter shall be subject to the liabilities in § 56-265.25 and the civil penalties in § 56-265.32.
   § 56-265.32. A. The Commission may… impose a civil penalty not exceeding $2,500 for each violation, if it is proved that the person violated any of the provisions of this chapter as a result of a failure to exercise reasonable care. … This subsection shall not authorize the Commission to impose civil penalties on any county, city, town, or other political subdivision….  </t>
  </si>
  <si>
    <t xml:space="preserve">Virginia State Corporation Commission;  
    Code of Virginia § 56-265.30. A. The Commission shall enforce the provisions of the Underground Utility Damage Prevention Act as set out in this chapter. The Commission may promulgate any rules or regulations necessary to implement the Commission's authority to enforce this chapter.
</t>
  </si>
  <si>
    <t>Revised Code of Washington, Title 19 - Business regulations - miscellaneous, Chapter 19.122, §§ 19.122.010 to -19.122.901, Underground Utilities. (http://apps.leg.wa.gov/rcw/default.aspx?Cite=19)</t>
  </si>
  <si>
    <t>Revised Code of Washington § 19.122.020 [See notes; effective January 1, 2013.]  (17) 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</si>
  <si>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District of Columbia Official Code, Div. V, Title 34, Subtitle VII, Chapter 27, §§ 34-2701 to 34-2709, Underground Facilities Protection (http://government.westlaw.com/linkedslice/default.asp?SP=DCC-1000)</t>
  </si>
  <si>
    <t>Law reviewed was current through September 13, 2012.  DC Code can also be found on the Miss Utility website at: http://www.missutility.net/media/pdf/dcTitle34.pdf</t>
  </si>
  <si>
    <t xml:space="preserve">District of Columbia Official Code § 34-2704. (a) Except as provided in § 34-2709, no person shall excavate in a street, highway, public space, or on private property, or demolish a building without first notifying, by telephonic or teletype, at least 48 hours, but not more than 10 days (excluding Saturdays, Sundays, and legal holidays), prior to the commencement of the proposed excavation or demolition, each public utility operator which may have underground facilities in the area of the proposed excavation. Such telephonic or teletype notification shall be accomplished by notifying the one-call center within the time limit prescribed, which shall in turn notify the appropriate public utility operators.
</t>
  </si>
  <si>
    <t>District of Columbia Official Code § 34-2704. (d) When the actual excavation or demolition operation enters the immediate vicinity of an underground facility or utility line transporting natural gas, the person responsible for the excavation or demolition shall expose the underground facility or utility line by hand digging; provided, that a test pit hand dug by the District government, which locates the utility line, shall meet the requirements of this subsection. For purposes of this subsection, the immediate vicinity of the underground facility or utility line shall be defined as a space within 18 inches from the nearest point on the underground facility.</t>
  </si>
  <si>
    <t>District of Columbia Official Code § 34-2705. (d) Persons and operators excavating for routine maintenance, including patch-type paving, will not be required to comply with the notification and marking procedures of this chapter, if they excavate within the limits of the original excavation, and if the excavation does not exceed 12 inches in depth below the grade existing prior to said excavation.</t>
  </si>
  <si>
    <t xml:space="preserve">District of Columbia Official Code § 34-2704. (c) If it is determined by a public utility operator that a proposed excavation or demolition is planned in such proximity to an underground facility that the facility may be damaged, dislocated, or disturbed, the public utility operator shall within 48 hours (excluding Saturdays, Sundays, and legal holidays) respond by marking, staking, locating, or otherwise providing the approximate location of the public utility operator's underground facilities....  (e) If the public utility operator, notified by the one-call center, determines that its underground utility lines or facilities will not be affected by the excavation or demolition, the public utility operator shall advise the person who proposes to excavate or demolish that marking is unnecessary.
</t>
  </si>
  <si>
    <t>District of Columbia Official Code § 34-2704. (e) If the public utility operator, notified by the one-call center, determines that its underground utility lines or facilities will not be affected by the excavation or demolition, the public utility operator shall advise the person who proposes to excavate or demolish that marking is unnecessary.</t>
  </si>
  <si>
    <t xml:space="preserve">District of Columbia Official Code § 34-2707. (c) ... Action to recover the civil penalties provided for in this section shall be brought by the Corporation Counsel of the District of Columbia in the Superior Court of the District of Columbia. </t>
  </si>
  <si>
    <t xml:space="preserve">District of Columbia Official Code § 34-2707.  (c) Any person who violates any provision of this chapter shall be subject to a civil penalty of $2,500 for the first violation, $3,500 for the second violation, and $5,000 for the third or subsequent violation. </t>
  </si>
  <si>
    <t xml:space="preserve">District of Columbia Official Code § 34-2707. (b) If any underground facility is damaged by any person carrying out excavation or demolition without having complied with the notice provisions of this chapter, that person shall be liable to the owner of the underground facility for treble the cost of the repair or replacement of the damaged underground facility.  (c) Any person who violates any provision of this chapter shall be subject to a civil penalty of $2,500 for the first violation, $3,500 for the second violation, and $5,000 for the third or subsequent violation. </t>
  </si>
  <si>
    <t>West Virginia Code, Chapter 24c, Article 1,  §§ 24C-1-1 to -8 Underground Utilities Damage Prevention, One Call System (http://www.legis.state.wv.us/WVCODE/code.cfm?chap=24c)</t>
  </si>
  <si>
    <t xml:space="preserve">West Virginia Code § 24C-1-5. (a) Except as provided in section seven of this article, any person who intends to perform excavation or demolition work shall: (1) Not less than forty-eight hours, excluding Saturdays, Sundays and federal or state legal holidays, nor more than ten work days prior to the beginning of such work, notify the one-call system of the intended excavation or demolition and provide the following information....
</t>
  </si>
  <si>
    <t xml:space="preserve">Law reviewed October 2012 included: Note: WV Code updated with legislation passed through the 2012 1st Special Session. </t>
  </si>
  <si>
    <t>West Virginia Code § 24C-1-5. (a) Except as provided in section seven of this article, any person who intends to perform excavation or demolition work shall: …  (3) Instruct each equipment operator involved in the intended work: … (E) To maintain a clearance between each underground facility and the cutting edge or point of any powered equipment, taking into account the known limit of control of such cutting edge or point, as may be reasonably necessary for the protection of such facility....
    [This is not specific to digging within the tolerance zone.]</t>
  </si>
  <si>
    <t xml:space="preserve">Yes.  [Implied but not explicitely stated.  See West Virginia Code § 24C-1-5.(a)(3)(B)] </t>
  </si>
  <si>
    <t>West Virginia Code §24C-1-2. As used in this chapter, unless the context clearly requires a different meaning: …  (b) Demolish or demolition means …  Provided, That "demolish" and "demolition" do not include earth-disturbing activities authorized pursuant to the provisions of article three, chapter twenty-two of this code or article two, chapter twenty-two-a of this code….   (e) Excavate or excavation means … but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by employees of state, county or municipal entities or authorities which:  (1) Perform all work within the confines of the traveled portion of the paved public way; and  (2) Do not excavate to a depth greater than twelve inches measured from the top of the paved road surface.
    § 24C-1-7. (a) Compliance with the notification requirements of section five of this article is not required of any person engaging in excavation or demolition in the event of an emergency:  Provided, That the person gives oral notification of the emergency work as soon as reasonably practicable to the one-call system.</t>
  </si>
  <si>
    <t>West Virginia Code §24C-1-3. (d) Within forty-eight hours, excluding Saturdays, Sundays and legal federal or state holidays,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t>
  </si>
  <si>
    <t xml:space="preserve">West Virginia Code §24C-1-3. (a) Each operator of an underground facility in this state … shall be a member of a one-call system….  (b) Each member shall provide the following information to the one-call system on forms developed and provided for that purpose by the one-call system: … (2) The geographic location of the member's underground facilities as prescribed by the one-call system; </t>
  </si>
  <si>
    <t>West Virginia Code §24C-1-3. (a) Each operator of an underground facility in this state … shall be a member of a one-call system….  (b) Each member shall provide the following information to the one-call system on forms developed and provided for that purpose by the one-call system: … (2) The geographic location of the member's underground facilities as prescribed by the one-call system; … (c) Each member shall revise in writing the information required by subsection (b) of this section as soon as reasonably practicable, but not to exceed one hundred eighty days, after any change.</t>
  </si>
  <si>
    <t xml:space="preserve">West Virginia Code §24C-1-2. As used in this chapter, unless the context clearly requires a different meaning: … (l) Underground facility … does not include underground or surface coal mine operations.
    §24C-1-3. (a) Each operator of an underground facility in this state, except any privately owned public water utility regulated by the Public Service Commission, any state agency, any municipality or county, or any municipal or county agency, shall be a member of a one-call system for the area in which the underground facility is located. Privately owned public water utilities regulated by the Public Service Commission, state agencies, municipalities and counties and municipal and county agencies may be voluntary members of such a one-call system.
</t>
  </si>
  <si>
    <t>West Virginia Code §24C-1-5. (e) 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five thousand dollars.</t>
  </si>
  <si>
    <t>Wisconsin Statutes, Chapter 182, § 182.0175 – Damage To Transmission Facilities (https://docs.legis.wisconsin.gov/statutes/statutes/182/0175)
§ 182.0175, Damage to Transmission Facilities</t>
  </si>
  <si>
    <t>Wisconsin Statutes § 182.0175 (2) (am) Excavation notice. An excavator shall do all of the following: 1. Provide advance notice not less than 3 working days before the start of nonemergency excavation to the one-call system.</t>
  </si>
  <si>
    <t>Wisconsin Statutes § 182.0175 (2) (am) Excavation notice. An excavator shall do all of the following: … 3. Maintain an estimated minimum clearance of 18 inches between a marking for an unexposed underground transmission facility that is marked under sub. (2m) and the cutting edge or point of any power-operated excavating or earth moving equipment, except as is necessary at the beginning of the excavation process to penetrate and remove the surface layer of pavement. When the underground transmission facility becomes exposed or if the transmission facility is already exposed, the excavator may reduce the clearance to 2 times the known limit of control of the cutting edge or point of the equipment or 12 inches, whichever is greater.</t>
  </si>
  <si>
    <t>Wisconsin Statutes § 182.0175 (2m) (a) Responsibilities. A transmission facilities owner shall do all of the following:  1. Respond to a planning notice within 10 days after receipt of the notice by conducting field markings, providing records and taking other appropriate responses.  2. Respond to an excavation notice within 3 working days by marking the location of transmission facilities and, if applicable, laterals as provided under par. (b) in the area described in the excavation notice.  3. Provide emergency locater service within 24 hours after receiving a request for that service.</t>
  </si>
  <si>
    <t xml:space="preserve">Wisconsin Statutes § 182.0175 (2m) (b) Facilities marking. A person owning transmission facilities, upon receipt of an excavation notice, shall mark in a reasonable manner the locations of transmission facilities at the area described in the notice…. If the approximate location of a transmission facility is marked with paint, flags, stakes or other physical means, the following color coding of lines, cables or conduits shall comply with the uniform color code adopted by the American National Standards Institute.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</si>
  <si>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Wisconsin Statutes § 182.0175 (1)  DEFINITIONS. In this section: … (c)  Transmission facilities includes all pipes, pipelines, wires, cables, ducts, wirelines and associated facilities, whether underground or aboveground, regardless of the nature of their transmittants or of their in-service application. The term includes, but is not restricted to, utility facilities, government-owned facilities, facilities transporting hazardous materials, communications and data facilities, drainage and water facilities and sewer systems. The term does not include culverts.</t>
  </si>
  <si>
    <t>Wisconsin Statutes § 182.0175 (2r) Any person who, after December 31, 2006, installs a nonconductive water or sewer lateral shall also install a locating wire or other equally effective means for marking the location of the lateral. The requirement shall not apply to minor repairs to, or partial replacements of, laterals installed before January 1, 2007.</t>
  </si>
  <si>
    <t>Wisconsin Statutes § 182.0175 (3) (a) Forfeitures. Any person who willfully and knowingly violates this section may be required to forfeit $2,000 for each offense. Each day of continued violation constitutes a separate offense.</t>
  </si>
  <si>
    <t xml:space="preserve">Wisconsin Statutes § 182.0175 (3) (a) Forfeitures. Any person who willfully and knowingly violates this section may be required to forfeit $2,000 for each offense. Each day of continued violation constitutes a separate offense.  (b) Misdemeanor. Whoever intentionally removes, moves or obliterates a transmission facilities marking placed by the transmission facilities owner may be fined not more than $500 or imprisoned for not more than 30 days or both. This paragraph does not apply to an excavator who removes or obliterates markings during an excavation.
</t>
  </si>
  <si>
    <t>Wisconsin Statutes § 182.0175 (5) If any person engages in or is likely to engage in excavation inconsistent with this section and which results or is likely to result in damage to transmission facilities, the person who owns or operates the facilities may seek injunctive relief in the circuit court for the county in which the transmission facilities are located. If the transmission facilities are owned or operated by a public utility as defined in s. 196.01 (5), including a telecommunications carrier, as defined in s. 196.01 (8m), and the public utility does not seek injunctive relief, the attorney general, upon request of the public service commission, shall seek injunctive relief in the circuit court for the county in which the transmission facilities are located.</t>
  </si>
  <si>
    <t xml:space="preserve">Wyoming State Law § 37 12 302.  (c)  Except as hereafter provided, no excavator shall make or begin excavation without first notifying the notification center of the proposed excavation.  Notice shall be given by telephone, e-mail, fax or other electronic medium approved by the notification center at least two (2) full business days, but not more than fourteen (14) business days prior to any excavation to the notification center pursuant to W.S. 37 12 304. </t>
  </si>
  <si>
    <t>Wyoming State Law § 37 12 302.  (g)  Compliance with this section does not excuse an excavator from exercising reasonable care in complying with this act nor does compliance with this section excuse an excavator from liability for damage or injury for failure to so act. When excavating, reasonable care shall require hand digging, as necessary, to protect the underground facility.</t>
  </si>
  <si>
    <t>Wyoming State Law § 37 12 301.  (b)  As used in this act: ... (iii)  Excavation or excavates means any operation...except tilling of soil and gardening or agricultural purposes;</t>
  </si>
  <si>
    <t xml:space="preserve">Wyoming State Law § 37 12 302.(a)  Every operator shall file with the notification center a general description of the area served together with the name, address and telephone number of the person from whom necessary information may be obtained concerning the location of underground facilities. </t>
  </si>
  <si>
    <t xml:space="preserve">Wyoming State Law § 37 12 302.  (d)  ...  If requested by the excavator, the operator receiving the notice shall advise the excavator of the nature, location, size, function and depth if known, of underground facilities in the proposed excavation area. 
</t>
  </si>
  <si>
    <t>Wyoming State Law § 37 12 302.  (d)  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</si>
  <si>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Wyoming State Law § 37 12 302.  (d)  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The operator shall respond no later than two (2) full business days after receipt of the notice from the notification center or at a time otherwise mutually agreed to by the operator and excavator.  (e)  Emergency excavations are exempt from the time constraints of the provisions of subsections (c) and (d) of this section.
</t>
  </si>
  <si>
    <t xml:space="preserve">Wyoming State Law § 37 12 305.  (a)  The following oil and gas production facilities are not subject to this act:  (i)  Aboveground or underground storage tanks, sumps, impoundments or piping connected to aboveground or underground storage tanks, sumps or impoundments located in the same tract of land as the storage tanks, sumps or impoundments;  (ii)  Underground production facilities operated by the owner of a secured facility which are located entirely within the secured facility;  (iii)  Piping within a well bore;  (iv)  Underground facilities which are located on a production lease or unit and which are operated by a person:  (A)  Who owns, in whole or in part, the mineral lease rights to that production lease or unit; and  (B)  Who operates the underground facility only for their own use.  (b)  An underground facility which extends beyond the boundaries of a production lease or unit is exempt only for that portion of the facility which is located within the boundaries of the lease or unit.  (c)  An underground facility which contains gas or hazardous liquid shall not be exempted under the provisions of this act as provided by paragraph (a)(iv) of this section if the facility is located within the boundaries of, or within one-eighth (1/8) of a mile of, an incorporated or unincorporated city or town, or any residential or commercial area, subdivision, business or shopping area, community development or any similarly populated area, or on an established surface or underground easement, or if it contains more than one hundred (100) parts per million of hydrogen sulfide.  (d)  Underground facilities located on private property owned by and existing for the exclusive use of that private property owner are exempt from the provisions of this act.  (e)  Private domestic water and sewer lines located outside any incorporated area and serving nine (9) or fewer service hook-ups, private irrigation and drainage lines and ditches, irrigation district and drainage district lines and ditches, and private livestock water pipelines and facilities are exempt from the provisions of this act.  (f)  Nothing in this section shall prohibit an operator of an underground facility which is exempted under this section to voluntarily register that facility under this act.  (g)  Underground facilities operated by the owner of a secured facility which are located entirely within the secured facility are exempt from the provisions of this act.
</t>
  </si>
  <si>
    <t>Wyoming State Law § 37 12 306.  (h)  With respect to excavators:  (i)  Every excavator shall notify the notification center pursuant to W.S. 37 12 302(c) prior to commencing any excavation activity.  Any excavator who fails to notify the notification center pursuant to W.S. 37 12 302(c) shall be liable for a civil penalty in the amount of five hundred dollars ($500.00);  (ii)  If an excavator fails to comply with W.S. 37 12 302(c) and damages an underground facility during excavation, the excavator shall be liable for a civil penalty up to the amount of five thousand dollars ($5,000.00) for the first offense and up to twenty-five thousand dollars ($25,000.00) for a second offense within a twelve (12) month period after the date of the first offense. If an excavator fails to comply with W.S. 37 12 302(c) on more than two (2) separate occasions within a twelve (12) month period from the date of the first failure to comply with W.S. 37 12 302(c), then the civil penalty shall be up to seventy-five thousand dollars ($75,000.00). Upon a first offense, the excavator may be required to complete an excavation safety training program with the notification center;  (iii)  If an excavator requests a facilities locate on an expedited basis (less than two (2) full business days) for an emergency excavation and the excavation at issue was not an emergency and did not require a locate on an expedited basis, the excavator shall be liable for a civil penalty of up to five hundred dollars ($500.00) for each false emergency locate incident;</t>
  </si>
  <si>
    <t xml:space="preserve">Wyoming State Law § 37 12 306. (g)  With respect to operators:  (i)  Every operator in Wyoming shall join and participate in the notification center pursuant to W.S. 37 12 304(a). Any operator who does not join or participate in the notification center shall be liable for a fine of five hundred dollars ($500.00) each year it is not in compliance with this subsection;  (ii)  If any underground facility located in the service area of an operator is damaged as a result of the operator's failure to join or participate in the notification center pursuant to W.S. 37 12 304(a), the court shall impose upon such operator a civil penalty up to the amount of five thousand dollars ($5,000.00) for the first offense and up to twenty-five thousand dollars ($25,000.00) for a second offense within a twelve (12) month period after the first offense. If any underground facility located in the service area of an operator is damaged as a result of the operator's failure to join or participate in the notification center pursuant to W.S. 37 12 304(a) on more than two (2) separate occasions within a twelve (12) month period from the date of the first failure to comply with W.S. 37 12 304(a), then the civil penalty shall be up to seventy-five thousand dollars ($75,000.00). Upon a first offense, the operator may be required by the court to complete an excavation safety training program with the notification center;  (iii)  If any underground facility is damaged as a result of the operator's failure to comply with W.S. 37 12 304(a) or failure to use reasonable care in the marking of the damaged underground facility, the operator shall be liable for:  (A)  Any cost or damage incurred by the excavator as a result of any delay in the excavation project while the underground facility is restored, repaired or replaced, together with reasonable costs and expenses of suit, including reasonable attorney fees; and  (B)  Any injury or damage to persons or property resulting from the damage to the underground facility.  The operator shall also indemnify and defend the affected excavator against any and all claims or actions, if any, for personal injury, death, property damage or service interruption resulting from the damage to the underground facility.  (iv)  If an operator, after receipt of a notice from an excavator or notification center pursuant to W.S. 37 12 302(c), fails to mark the location of its underground facilities within the time period specified in W.S. 37 12 302(d), and unless the failure resulted from circumstances beyond the operator's control, the court shall impose upon the operator a civil penalty of up to five hundred dollars ($500.00) for each violation.  For purposes of this paragraph, each day of delay in marking underground facilities shall be a separate violation.
</t>
  </si>
  <si>
    <t>Wyoming State Law § 37 12 306.   (a)  An action to recover a civil penalty under this section may be brought by an operator, excavator, aggrieved party, the notification center, county attorney, district attorney or the attorney general.  Venue for an action shall be in the district court for the county in which the operator, excavator, aggrieved party or the notification center resides or maintains a principal place of business in this state or in the county in which the conduct giving rise to a civil penalty occurred. The action provided in this subsection may be by jury trial if a jury is demanded by either party.</t>
  </si>
  <si>
    <t>Texas Utilities Code § 251.157: "(a) Each Class A underground facility operator contacted by the notification system shall mark the approximate location of its underground facilities at or near the site of the proposed excavation if the operator believes that marking the location is necessary. The operator shall mark the location not later than:  (1) the 48th hour after the time the excavator gives to the notification system notice of intent to excavate, exclud-ing Saturdays, Sundays, and legal holidays; (2) 11:59 a.m. on the Tuesday following a Saturday notification unless the intervening Monday is a holiday; (3) 11:59 a.m. on the Wednesday following a Saturday notification if the intervening Monday is a holiday; or (4) a time agreed to by the operator and the excavator."</t>
  </si>
  <si>
    <t>Texas Utilities Code § 251.157. (b)  An operator shall refer to the American Public Works Association color coding standards when marking.
    Texas Administrative Code § 18.6 – (a) At a minimum, all markings shall conform to the requirements of American Public Works Association (APWA) Uniform Color Code (ANSI Standard Z535.1, Safety Color Code).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</si>
  <si>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No.  Per comment of MNOPS, 10/10/12, 2011 Minnesota Statute § 216D.04 Subd. 4. interpreted as meaning hand dig, but language as such is not provided in law or administrative regulations. </t>
  </si>
  <si>
    <t>Wisconsin Statutes § 182.0175 (1) (bv) Private transmission facilities means transmission facilities that are owned by a person, other than a governmental unit, and that are located on private property owned or leased by that person and that do not cross a public right-of-way.
    (1m) (a) Statewide system. Owners of transmission facilities, other than private transmission facilities, shall establish or designate a nonprofit organization governed by a board of directors as the operator of a one-call system and shall be members of the system.,,,  Owners of private transmission facilities may be members.</t>
  </si>
  <si>
    <t xml:space="preserve">Although not specifically addressed in Rhode Island General Laws § 39-1.2, Rhode Island PUC has stated that only public utilities are required to mark their underground utilities, so Rhode Island D.O.T. does not mark their underground electric lines on highways, and non-regulated water companies do not have to mark their lines as they are not public regulated utilities.   
    Also, as noted in § 39-1.2-5 …Where an excavation is to be made by a contractor as part of the work required by a contract with the state or with any political subdivision thereof or other public agency, for the construction, reconstruction, relocation, or improvement of a public way or for the installation of a railway track, conduit, sewer, or water main, the contractor shall be deemed to have complied with the requirements of this section by giving one such notice as required by this section except, when unanticipated obstructions are encountered, setting forth the location and the approximate time required to perform the work involved to the association. In addition, the initial notice shall indicate whether the excavation is anticipated to involve blasting and if so, the date on which and specific location at which the blasting is to occur. </t>
  </si>
  <si>
    <t>Kansas Statute Annotated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  (d)  Excavator means any person who engages directly in excavation activities within the state of Kansas, but shall not include any occupant of a dwelling who: (1) Uses such dwelling as a primary residence; and (2) excavates on the premises of such dwelling....  (m) Person means any individual, partnership, corporation, association, franchise holder, state, city, county or any governmental subdivision or instrumentality of a state and its employees, agents or legal representatives....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 66-1803.  An excavator shall not engage in excavation near the location of any underground facility without first having ascertained, in the manner prescribed in this act, a location of all underground facilities in the proposed area of the excavation.
    § 66-1804.  (a) Except in the case of an emergency, an excavator shall serve notice of intent of excavation at least two full working days, but not more than 15 calendar days before the scheduled excavation start date, on each operator having underground tier 1 facilities located in the proposed area of excavation.   (b) An excavator may serve notice of intent of excavation at least two full working days, but not more than 15 calendar days before the scheduled excavation start date, on each operator of tier 2 facilities located in the proposed area of excavation.
    § 66-1807.  (a) In the case of an emergency which involves danger to life, health or property or which requires immediate correction in order to continue the operation of an industrial plant or to assure the continuity of public utility service, excavation, maintenance or repairs may be made without using explosives, if notice and advice thereof, whether in writing or otherwise are given to the operator or notification center as soon as reasonably possible.
   Kansas Administrative Regulations § 82-14-2.   In addition to the provisions of K.S.A. 66-1804, K.S.A. 66-1807, K.S.A. 66-1809, and K.S.A 66-1810 and amendments thereto, the following requirements shall apply to each excavator:  (a) If an excavator directly contacts a tier 2 member or a tier 3 member, the excavation scheduled start date shall be the later of the following:  (1) The excavation scheduled start date assigned by the notification center; or  (2) two full working days after the day of contact with the tier 2 member or tier 3 member.  (b) Unless all affected operators have provided notification to the excavator, excavation shall not begin at any excavation site before the excavation scheduled start date.  (c) If a meet on site is requested by the excavator, the excavation scheduled start date shall be no earlier than the fifth working day after the date on which the notice of intent of excavation was given to the notification center or to the tier 2 member or tier 3 member.</t>
  </si>
  <si>
    <t xml:space="preserve">Kansas Statute Annotated § 66-1802.  (e)  Facility means any sanitary sewer or underground line, system or structure used for transporting, gathering, storing, conveying, transmitting or distributing potable water, gas, electricity, communication, crude oil, refined or processed petroleum, petroleum products or hazardous liquids; facility shall not include, any stormwater sewers or production petroleum lead lines, salt water disposal lines or injection lines, which are not located on platted land or inside the corporate limits of any city….  (j)  Operator means any person who owns or operates an underground tier 1 or tier 2 facility, except for any person who is the owner of real property wherein is located underground facilities for the purpose of furnishing services or materials only to such person or occupants of such property....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(r)  Tier 3 members shall be subject to all provisions of section 5 through section 10 [*], and amendments thereto.
    § 66-1805.  (a) This act recognizes the establishment of a single notification center for the state of Kansas. Each operator who has an underground facility shall become a member of the notification center.
   Kansas Administrative Regulation 82-11-4.  The federal rules and regulations titled Transportation of Natural and Other Gas by Pipeline: Minimum Federal Safety Standards, 49 C.F.R. Part 192 ... are adopted by reference... 
   49 CFR Part 192.614(b) ... an operator must perform the duties of paragraph (c)(3) of this section through participation in a one-call system, if that one-call system is a qualified one-call system. </t>
  </si>
  <si>
    <t xml:space="preserve">No.  
   Kansas Administrative Regulation 82-14-3 (v) Each operator that received more than 2,000 requests for facility locations in the preceding calendar year shall file a damage summary report at least semiannually with the Kansas corporation commission. The report shall include information on each incident of facility damage resulting from excavation activity that was discovered by the operator during that period. </t>
  </si>
  <si>
    <t>Kansas Statute Annotated § 66-1802.  (c)  Excavation means any operation in which earth, rock or other material below the surface is moved or otherwise displaced by any means, except tilling the soil for normal agricultural purposes, or railroad or road and ditch maintenance that does not change the existing railroad grade, road grade and/or ditch flowline, or operations related to exploration and production of crude oil or natural gas, or both.  (d)  Excavator means any person who engages directly in excavation activities within the state of Kansas, but shall not include any occupant of a dwelling who: (1) Uses such dwelling as a primary residence; and (2) excavates on the premises of such dwelling....  (m) Person means any individual, partnership, corporation, association, franchise holder, state, city, county or any governmental subdivision or instrumentality of a state and its employees, agents or legal representatives....  (p) Tier 1 facility means an underground facility used for transporting, gathering, storing, conveying, transmitting or distributing gas, electricity, communications, crude oil, refined or reprocessed petroleum, petroleum products or hazardous liquids.  (q) Tier 2 facility means an underground facility used for transporting, gathering, storing, conveying, transmitting or distributing potable water or sanitary sewage.  
    § 66-1804.  (a) Except in the case of an emergency, an excavator shall serve notice of intent of excavation at least two full working days, but not more than 15 calendar days before the scheduled excavation start date, on each operator having underground tier 1 facilities located in the proposed area of excavation.
    § 66-1807.  (a) In the case of an emergency which involves danger to life, health or property or which requires immediate correction in order to continue the operation of an industrial plant or to assure the continuity of public utility service, excavation, maintenance or repairs may be made without using explosives, if notice and advice thereof, whether in writing or otherwise are given to the operator or notification center as soon as reasonably possible.    
    NOTE:  It is the legal opinion of the Kansas Corporation Commission that Kansas does not exempt municipals, state agencies or their contractors from one call notification requirements.</t>
  </si>
  <si>
    <t xml:space="preserve">Connecticut DPUC Regulations Sec. 16-345-1 (c) "Public utility" means the owner or operator of underground facilities for furnishing electric, gas, telephone, telegraph, communications and pipeline (whether for hire or not), sewage (including storm sewers, sanitary sewers and drainage systems, or parts thereof), water, community television antenna, steam, traffic signal, fire signal or similar service, including a municipal or other public owner or operator, but excluding facilities owned by the owner of a private residence, for utility service solely for such residence, regardless of whether such owner or operator is otherwise subject to the jurisdiction of the Authority. (An "excavator" or "public agency" may also be a "public utility").  
    Sec. 16-345-3 (a) Each public utility shall: (1) Maintain a current file, including new facilities, with the central clearinghouse containing the information listed in Section 16-345(e) of these regulations and containing locations, related to the standard grid system, of all its underground facilities within the State of Connecticut….(b) Each public utility shall:  (1) … (A) In the event that it determines that it has underground facilities in the immediate vicinity of the specific site, mark the approximate location of such facilities….
</t>
  </si>
  <si>
    <t>Connecticut Department of Energy and Environmental Protection, Public Utilities Regulatory Authority</t>
  </si>
  <si>
    <t>Connecticut Public Utilities Regulatory Authority DPUC Regulations, Sections 16-345-1 thru 9
(http://ct.gov/pura/lib/pura/regs/16-345-1to9.pdf)</t>
  </si>
  <si>
    <t>Connecticut General Statutes §§ 16-345 to -359; Chapter 293 Excavation, Demolition or Discharge of Explosives
(http://www.cga.ct.gov/current/pub/chap293.htm)</t>
  </si>
  <si>
    <t>Connecticut General Statute, Chapter 293, Section 16-357 - The Department of Public Utility Control [DPUC] shall adopt regulations, in accordance with the provisions of chapter 54, to the extent necessary to ensure compliance with this chapter.   
    DPUC has a new name, Public Utilities Regulatory Authority (PURA), which is not yet reflected in the state law or in this spreadsheet.</t>
  </si>
  <si>
    <t xml:space="preserve">Kansas Statute Annotated § 66-1802. (f)  Locatable facility means facilities for which the tolerance zone can be determined by the operator using generally accepted practices such as as-built construction drawings, system maps, probes, locator devices or any other type of proven technology for locating.
    § 66-1806  (i)  All tier 1 facilities installed by an operator after January 1, 2003, shall be locatable.  (j)  All tier 2 facilities installed by an operator after July 1, 2008, shall be locatable.
   Kansas Administrative Regulations § 82-14-1. (f) Locatable has the meaning of that word as used in locatable facility, which is defined in K.S.A. 66-1802 and amendments thereto. In addition to the requirements for locating underground facilities, as specified in K.S.A. 66-1802 and amendments thereto, the operator shall be able to locate underground facilities within 24 inches of the outside dimensions in all horizontal directions of an underground facility using tracer wire, conductive material, GPS technology, or any other technology that provides the operator with the ability to locate the pipelines for at least 20 years.
    § 82-14-3 (k) Each tier 2 facility constructed, replaced, or repaired after July 1, 2008 shall be locatable. Location data shall be maintained in the form of maps or any other format as determined by the operator.
</t>
  </si>
  <si>
    <t xml:space="preserve">Illinois Compiled Statutes, §220.50.4 Every person who engages in nonemergency excavation or demolition shall:  (a) take reasonable action to inform himself of the location of any underground utility facilities in and near the area for which such operation is to be conducted;  (b) 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  (c) if practical, use white paint, flags, stakes, or both, to outline the dig site;  (d) provide notice not less than 48 hours but no more than 14 calendar days in advance of the start of the excavation or demolition to the owners or operators of the underground utility facilities in and near the excavation or demolition area through the State-Wide One-Call Notice System or, in the case of nonemergency excavation or demolition within the boundaries of a municipality of at least one million persons which operates its own one-call notice system, through the one-call notice system which operates in that municipality. At a minimum, the notice required under this subsection (d) shall provide: ...  
    §220.50.6 Emergency excavation or demolition  (a) Every person who engages in emergency excavation or demolition outside of the boundaries of a municipality of at least one million persons which operates its own one-call notice system shall take all reasonable precautions to avoid or minimize interference between the emergency work and existing underground utility facilities in and near the excavation or demolition area, through the State-Wide One-Call Notice System, and shall notify, as far in advance as possible, the owners or operators of such underground utility facilities in and near the emergency excavation or demolition area.  (b) Every person who engages in emergency excavation or demolition within the boundaries of a municipality of at least one million persons which operates its own one-call notice system shall take all reasonable precautions to avoid or minimize interference between the emergency work and existing underground utility facilities in and near the excavation or demolition area, through the municipality's one-call notice system, and shall notify, as far in advance as possible, the owners and operators of underground utility facilities in and near the emergency excavation or demolition area, through the municipality's one-call notice system. 
</t>
  </si>
  <si>
    <t>Illinois Compiled Statutes, §220.50.2.3  Excavation means... but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   
    [Note: Illinois Commerce Commission stresses that ALL other excavation activities (including hand digging) performed by ANYONE (including homeowners and state and local highway departments) require a one-call.  There is NO depth at which one can excavate without a one-call.]</t>
  </si>
  <si>
    <t>Illinois Compiled Statutes §220.50.2.2. (a) Underground utility facilities or facilities means and includes wires, ducts, fiber optic cable, conduits, pipes, sewers, and cables and their connected appurtenances installed beneath the surface of the ground by:  (1) a public utility as defined in the Public Utilities Act; (2) a municipally owned or mutually owned utility providing a similar utility service; (3) a pipeline entity transporting gases, crude oil, petroleum products, or other hydrocarbon materials within the State; (4) a telecommunications carrier as defined in the Universal Telephone Service Protection Law of 1985, or by a company described in Section 1 of the Telephone Company Act; (5) a community antenna television system, as defined in the Illinois Municipal Code or the Counties Code; (6) a holder, as that term is defined in the Cable and Video Competition Law of 2007; (7) any other entity owning or operating underground facilities that transport generated electrical power to other utility owners or operators or transport generated electrical power within the internal electric grid of a wind turbine generation farm; and (8) an electric cooperative as defined in the Public Utilities Act.
    § 220.50.3. The owners or operators of underground utility facilities that are not currently participants in the State-Wide One-Call Notice System shall, within 6 months of the effective date of this Act [1-1-10], join the State-Wide One-Call Notice System. This Section shall not apply to utilities operating facilities exclusively within the boundaries of a municipality with a population of at least one million persons.
    [NOTE: Illinois Commerce Commisions notes that Illinois’ law does not explicitly exempt anyone from one-call membership.  Rather, it lists those entities that are considered to operate underground utility facilities and those are required to be one-call members; all others are not required to be members.  Any unit of local government who owns or operates an underground utility facility would fall under §220.50.2.2. (a) (2).  Examples of entities that are not required to be one-call members in Illinois are state government agencies (such as the DOT) and private facilities such as university or hospital campuses.]</t>
  </si>
  <si>
    <t>http://www.wv811.com</t>
  </si>
  <si>
    <t>Massachusetts General Laws, Chapter 164, § 76D  All natural gas pipeline companies, cable television companies, steam distribution companies and public utility companies, as defined in section three of chapter twenty-five, shall create, participate in and be responsible for the administration of a utility underground plant damage prevention system....   
    [NOTE:  Massachusetts Department of Public Utilities notes that municipalities (cities and towns who own water, sewer and drainage facilities) are not required to join the Dig Safe system].</t>
  </si>
  <si>
    <t>Kentucky Revised Statute 367.4909 (9)  All underground facilities installed after January 1, 2013, shall include a means to accurately identify and locate the underground facilities from the surface. This subsection does not apply to the repair of existing facilities.</t>
  </si>
  <si>
    <t>Colorado Revised Statutes § 9-1.5-103 (3)(a) Except in emergency situations and except as to an employee with respect to the employer's underground facilities or as otherwise provided in an agreement with an owner or operator, no person shall make or begin excavation without first notifying the notification association and, if necessary, the tier two members having underground facilities in the area of such excavation. Notice may be given in person, by telephone, or in writing if delivered.   (b) Notice of the commencement, extent, and duration of the excavation work shall be given at least two business days prior thereto not including the day of actual notice.</t>
  </si>
  <si>
    <t xml:space="preserve">Colorado Revised Statutes § 9-1.5-102 (3) …Excavation shall not include routine maintenance on existing planted landscapes….(6.5) Routine maintenance means a regular activity that happens at least once per year on an existing planted landscape if earth is not disturbed at a depth of more than twelve inches by nonmechanical means or four inches by mechanical means and if the activities are not intended to permanently lessen the ground cover or lower the existing ground contours. Mechanical equipment used for routine maintenance tasks shall be defined as aerators, hand-held rototillers, soil injection needles, lawn edgers, overseeders, and hand tools. 
    § 9-1.5-103 (3)(a) Except in emergency situations and except as to an employee with respect to the employer's underground facilities or as otherwise provided in an agreement with an owner or operator, no person shall make or begin excavation without first notifying the notification association and, if necessary, the tier two members having underground facilities in the area of such excavation. Notice may be given in person, by telephone, or in writing if delivered.
    § 9-1.5-104.5 (2)(a) Any person who intends to excavate shall notify the notification association pursuant to section 9-1.5-103 prior to commencing any excavation activity. For purposes of this paragraph (a), excavation shall not include an excavation by a rancher or a farmer, as defined in section 42-20-108.5, C.R.S., occurring on a ranch or farm unless such excavation is for a nonagricultural purpose. (b) Any person, other than a homeowner, rancher, or farmer, as defined in section 42-20-108.5, C.R.S., working on such homeowner's, rancher's, or farmer's property, who fails to notify the notification association or the affected owner or operator pursuant to paragraph (a) of this subsection (2) shall be liable for a civil penalty in the amount of two hundred dollars. 
</t>
  </si>
  <si>
    <t xml:space="preserve">Colorado Revised Statutes § 9-1.5-103 (4)(a) 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 In the event any person is involved in excavating across a preexisting underground facility, the owner of such facility shall, upon a predetermined agreement at the request of the excavator or the owner, provide on-site assistance. Any owner or operator receiving notice concerning an excavator's intent to excavate shall use reasonable care to advise the excavator of the absence of any underground facilities in the proposed excavation area by communicating directly with the excavator and providing documentation thereof, if requested, or by clearly marking that no underground facilities exist in the proposed excavation area. Owners and operators shall, within the time limits specified in subsection (6) of this section, provide to the excavator evidence, if any, of facilities abandoned after January 1, 2001, known to the owner or operator to be in the proposed excavation area….  (6) If documentation requested and needed by an excavator pursuant to subsection (4) of this section is not provided by the owner or operator pursuant thereto within two business days, not including the day of actual notice, or such later time as agreed upon by the excavator and the owner or operator or if the documentation provided fails to identify the location of the underground facilities, the excavator shall immediately give notice to the notification association or the owner or operator and may proceed and shall not be liable for such damage except upon proof of such excavator's lack of reasonable care.
</t>
  </si>
  <si>
    <t>Yes.  Reference Vermont Statutes 30 V.S.A. § 207, as referenced by Code of Vermont Rules, 30:000:008 § 3.800:3.805 ... (E).</t>
  </si>
  <si>
    <t>Yes.  As noted to PHMSA by the Idaho Deputy Attorney General, "In fact, Idaho has a statewide one-call service, and every owner/operator in the State must "participate and cooperate with the service." Idaho Code § 55-2204 states, in pertinent part: 55-2204.... Two (2) or more persons who own or operate underground facilities in a county may voluntarily establish or contract with a third person to provide a one-number locator service to maintain information concerning underground facilities within a county. Upon the establishment of the first such one-number service, all others operating and maintaining underground facilities within said county shall participate and cooperate with the service, and no duplicative service shall be established pursuant to this chapter. The activities of the one-number locator service shall be funded by all of the underground facility owner/operators required by the provisions of this section to participate in and cooperate with the service." ...Today, every county in Idaho has a one-call service, and every owner/operator must belong to it."</t>
  </si>
  <si>
    <t>http://www.al811.com</t>
  </si>
  <si>
    <t>Yes  
(See notes – column BJ)</t>
  </si>
  <si>
    <t xml:space="preserve">Arizona Revised Statute, 40-360.22.M - The building official (the agency or officer employed by a political subdivision of this state and charged with the administration and enforcement of a building code to regulate the quality, type of material and workmanship of construction of buildings or structures) shall administer and enforce this subsection for all underground facilities except those that are installed for a public utility or municipal corporation.  </t>
  </si>
  <si>
    <t>No (See Column BJ, Note 2)</t>
  </si>
  <si>
    <t xml:space="preserve">     Arizona Revised Statute, 40-360.22.A - A person shall not make or begin any excavation in any public street, alley, right-of-way dedicated to the public use or public utility easement or in any express or implied private property utility easement or in any apartment community or mobile home park without first determining whether underground facilities will be encountered, and if so where they are located from each and every underground facilities operator and taking measures for control of the facilities in a careful and prudent manner. For all excavations in an apartment community or mobile home park, the excavator shall inform the landlord as promptly as practical that the excavator intends to submit an inquiry to the landlord that will trigger the landlord's obligations provided by subsection B of this section and the inquiry itself shall be made by certified mail to the landlord, using a form prepared by a one-call notification center.  The inquiry to a landlord may be made by a one-call notification center for a reasonable fee to the excavator.   </t>
  </si>
  <si>
    <t xml:space="preserve">Arizona Revised Statute, 40-360.21., Definitions - 4. "Careful and prudent manner" means conducting an excavation in such a way that when the excavation is less than or equal to tenty-four inches from an underground facility that is marked with stakes or paint or in some customary manner, the facility is carefully exposed with hand tools, and the uncovered facility is supported and protected. </t>
  </si>
  <si>
    <t>Arizona Revised Statute 40-360.22.B - Except as otherwise provided in this subsection, upon receipt of the excavator's inquiry, the underground facilities operator shall respond as promptly as practical, but in no event later than two working days, by carefully marking such facility with stakes or paint or in some  customary  manner.  A landlord shall respond in the same manner and as promptly as practical, but in no event later than ten working days. 
    Arizona Administrative Code, Chapter 2, Corporation Commission Fixed Utilities, Article 1. General Provisions, R14-2-106.  Commission color code to identify location of underground facilities.  A. If the location of an underground facility is marked with stakes, paint or in some customary manner pursuant to A.R.S.  § 40-360.21.13, the facility owner will use the following color code: 
    Facility Type: Fiber Optics Communication Lines 
    Specific Color:  The Letter “F” in Safety  Alert  Orange</t>
  </si>
  <si>
    <t>Yes, but only on request by the underground facilities operator. (Arizona Revised Statute, 40-360.22.C)</t>
  </si>
  <si>
    <t>Yes   
     (See Column BJ, Note 1)</t>
  </si>
  <si>
    <t>Not addressed  
  (See Column BJ, Note 1)</t>
  </si>
  <si>
    <t xml:space="preserve">    1. Though not specifically outlined in AZ law or regulation, this condition  has been incorporated into the AZ program through interpretation and is considered an enforceable requirement.   
    2.  Arizona Administrative Code R14-2-101 requires all public service corporations to report any accident in which a public service corporation is involved which concerns death, personal injury, or property damage exceeding $5,000.</t>
  </si>
  <si>
    <t xml:space="preserve">Revised Code of Washington § 19.122.027 (4) All facility operators within a one-number locator service area must subscribe to the service.
</t>
  </si>
  <si>
    <t xml:space="preserve">Revised Code of Washington § 19.122.130 (expires December 31, 2020.)  (1) By January 1, 2013, the commission must contract with a statewide, nonprofit entity whose purpose is to reduce damages to underground and above ground facilities, promote safe excavation practices, and review complaints of alleged violations of this chapter....
(2) By January 1, 2013, the contracting entity must create a safety committee to: (a) Advise the commission and other state agencies, the legislature, and local governments on best practices and training to prevent damage to underground utilities, and policies to enhance worker and public safety; and (b) Review complaints alleging violations of this chapter involving practices related to underground facilities.  (3)(a) The safety committee will consist of thirteen members, who must be nominated by represented groups and appointed by the contracting entity to staggered three-year terms. By January 1, 2013, the safety committee must include representatives of: (i) Local governments; (ii) A natural gas utility subject to regulation under Titles 80 and 81 RCW; (iii) Contractors; (iv) Excavators; (v) An electric utility subject to regulation under Title 80 RCW; (vi) A consumer-owned utility, as defined in RCW 19.27A.140; (vii) A pipeline company; (viii) The insurance industry; (ix) The commission; and (x) A telecommunications company....  (5) After January 1, 2013, the safety committee may review complaints of alleged violations of this chapter involving practices related to underground facilities. Any person may bring a complaint to the safety committee regarding an alleged violation occurring on or after January 1, 2013.  (6) To review complaints of alleged violations, the safety committee must appoint at least three and not more than five members as a review committee. The review committee must include the same number of members representing excavators and facility operators. One member representing facility operators must also be a representative of a pipeline company or a natural gas utility subject to regulation under Titles 80 and 81 RCW. The review committee must also include a member representing the insurance industry....  (8) After January 1, 2013, the safety committee may provide written notification to the commission, with supporting documentation, that a person has likely committed a violation of this chapter, and recommend remedial action that may include a penalty amount, training, or education to improve public safety, or some combination thereof.
</t>
  </si>
  <si>
    <t>Revised Code of Washington § 19.122.055 (1)(a) Any excavator who fails to notify a one-number locator service and causes damage to a hazardous liquid or gas underground facility is subject to a civil penalty of not more than ten thousand dollars for each violation.  (b) The civil penalty in this subsection may also be imposed on any excavator who violates RCW 19.122.090.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(2) Any excavator who willfully or maliciously damages a marked underground facility is liable for treble the costs incurred in repairing or relocating the facility. In those cases in which an excavator fails to notify known facility operators or a one-number locator service, any damage to the underground facility is deemed willful and malicious and is subject to treble damages for costs incurred in repairing or relocating the facility.
    § 19.122.090  Any excavator who excavates, without a valid excavation confirmation code when required under this chapter, within thirty-five feet of a transmission pipeline is guilty of a misdemeanor.</t>
  </si>
  <si>
    <t xml:space="preserve">Revised Code of Washington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t>
  </si>
  <si>
    <t>Revised Code of Washington  § 19.122.070 (1) Any person who violates any provision of this chapter not amounting to a violation of RCW 19.122.055 is subject to a civil penalty of not more than one thousand dollars for an initial violation, and not more than five thousand dollars for each subsequent violation within a three-year period. 
    § 19.122.075  Any person who willfully damages or removes a permanent marking used to identify an underground facility or pipeline, or a temporary marking prior to its intended use, is subject to a civil penalty of not more than one thousand dollars for an initial violation, and not more than five thousand dollars for each subsequent violation within a three-year period.
    19.122.110  Any person who intentionally provides an equipment operator with a false excavation confirmation code is guilty of a misdemeanor.</t>
  </si>
  <si>
    <t xml:space="preserve">http://apps.leg.wa.gov/documents/laws/wsr/2013/03/13-03-098.htm  and http://apps.leg.wa.gov/documents/laws/wsr/2013/03/13-03-099.htm </t>
  </si>
  <si>
    <t>Washington Utilities and Transportation Commission and Washington State Attorney General</t>
  </si>
  <si>
    <t>Revised Code of Washington § 19.122.030 –  (1)(a) Unless exempted under RCW 19.122.031, before commencing any excavation, an excavator must mark the boundary of the excavation area with white paint applied on the ground of the worksite, then provide notice of the scheduled commencement of excavation to all facility operators through a one-number locator service.  (b) If boundary marking required by (a) of this subsection is infeasible, an excavator must communicate directly with affected facility operators to ensure that the boundary of the excavation area is accurately identified.     (2) An excavator must provide the notice required by subsection (1) of this section to a one-number locator service not less than two business days and not more than ten business days before the scheduled date for commencement of excavation, unless otherwise agreed by the excavator and facility operators. If an excavator intends to work at multiple sites or at a large project, the excavator must take reasonable steps to confer with facility operators to enable them to locate underground facilities reasonably in advance of the start of excavation for each phase of the work.
    § 19.122.033 – (1) Before commencing any excavation, an excavator must notify pipeline companies of the scheduled commencement of excavation through a one-number locator service in the same manner as required for notifying facility operators of excavation under RCW 19.122.030. Pipeline companies have the same rights and responsibilities as facility operators under RCW 19.122.030 regarding excavation. Excavators have the same rights and responsibilities under this section as they have under RCW 19.122.030.   (2) Project owners, excavators, and pipeline companies have the same rights and responsibilities relating to excavation near pipelines that they have for excavation near underground facilities as provided in RCW 19.122.040.  (3) The state, and any subdivision or instrumentality of the state, including any unit of local government, must, when planning construction or excavation within one hundred feet, or greater distance if required by local ordinance, of a right-of-way or utility easement containing a transmission pipeline, notify the pipeline company of the scheduled commencement of work.  (4) Any unit of local government that issues permits under codes adopted pursuant to chapter 19.27 RCW must, when permitting construction or excavation within one hundred feet, or greater distance if required by local ordinance, of a right-of-way or utility easement containing a transmission pipeline:  (a) Notify the pipeline company of the permitted activity when it issues the permit; or (b) Require, as a condition of issuing the permit, that the applicant consult with the pipeline company.  (5) The commission must assist local governments in obtaining hazardous liquid and gas pipeline location information and maps, as provided in RCW 81.88.080.</t>
  </si>
  <si>
    <t>Revised Code of Washington § 19.122.031 (1) The requirements specified in RCW 19.122.030 do not apply to any of the following activities:  (a) An emergency excavation, but only with respect to boundary marking and notice requirements specified in RCW 19.122.030 (1) and (2), and provided that the excavator provides notice to a one-number locator service at the earliest practicable opportunity;  (b) An excavation of less than twelve inches in depth on private noncommercial property, if the excavation is performed by the person or an employee of the person who owns or occupies the property on which the excavation is being performed;  (c) The tilling of soil for agricultural purposes less than:  (i) Twelve inches in depth within a utility easement; and  (ii) Twenty inches in depth outside of a utility easement;  (d) The replacement of an official traffic sign installed prior to January 1, 2013, no deeper than the depth at which it was installed;  (e) Road maintenance activities involving excavation less than six inches in depth below the original road grade and ditch maintenance activities involving excavation less than six inches in depth below the original ditch flowline, or alteration of the original ditch horizontal alignment;  (f) The creation of bar holes less than twelve inches in depth, or of any depth during emergency leak investigations, provided that the excavator takes reasonable measures to eliminate electrical arc hazards; or  (g) Construction, operation, or maintenance activities by an irrigation district on rights-of-way, easements, or facilities owned by the federal bureau of reclamation in federal reclamation projects.  (2) Any activity described in subsection (1) of this section is subject to the requirements specified in RCW 19.122.050.  (Section 9 of E2SHB 1634).</t>
  </si>
  <si>
    <t xml:space="preserve">Revised Code of Washington § 19.122.030 (3) Upon receipt of the notice provided for in subsection (1) of this section, a facility operator must, with respect to:  (a) The facility operator's locatable underground facilities, provide the excavator with reasonably accurate information by marking their location;  (b) The facility operator's unlocatable or identified but unlocatable underground facilities, provide the excavator with available information as to their location; and  (c) Service laterals, designate their presence or location, if the service laterals:  (i) Connect end users to the facility operator's main utility line; and  (ii) Are within a public right-of-way or utility easement and the boundary of the excavation area identified under subsection (1) of this section.  (4)(a) A facility operator must provide information to an excavator pursuant to subsection (3) of this section no later than two business days after the receipt of the notice provided for in subsection (1) of this section or before excavation commences, at the option of the facility operator, unless otherwise agreed by the parties. 
    § 19.122.033 – (1) Before commencing any excavation, an excavator must notify pipeline companies of the scheduled commencement of excavation through a one-number locator service in the same manner as required for notifying facility operators of excavation under RCW 19.122.030. Pipeline companies have the same rights and responsibilities as facility operators under RCW 19.122.030 regarding excavation. </t>
  </si>
  <si>
    <t xml:space="preserve">Revised Code of Washington § 19.122.30 (3) Upon receipt of the notice provided for in subsection (1) of this section, a facility operator must, with respect to:  (b) The facility operator's unlocatable or identified but unlocatable underground facilities, provide the excavator with available information as to their location; and  (c) Service laterals, designate their presence or location, if the service laterals:  (i) Connect end users to the facility operator's main utility line; and  (ii) Are within a public right-of-way or utility easement and the boundary of the excavation area identified under subsection (1) of this section….  (4)(a) A facility operator must provide information to an excavator pursuant to subsection (3) of this section no later than two business days after the receipt of the notice provided for in subsection (1) of this section or before excavation commences, at the option of the facility operator, unless otherwise agreed by the parties.  (b) A facility operator complying with subsection (3)(b) and (c) of this section may do so in a manner that includes any of the following methods:  (i) Placing within a proposed excavation area a triangular mark at the main utility line pointing at the building, structure, or property in question, indicating the presence of an unlocatable or identified but unlocatable underground facility, including a service lateral;  (ii) Arranging to meet an excavator at a worksite to provide available information about the location of service laterals; or  (iii) Providing copies of the best reasonably available records by electronic message, mail, facsimile, or other delivery method. 
    § 19.122.033 – (1) Before commencing any excavation, an excavator must notify pipeline companies of the scheduled commencement of excavation through a one-number locator service in the same manner as required for notifying facility operators of excavation under RCW 19.122.030. Pipeline companies have the same rights and responsibilities as facility operators under RCW 19.122.030 regarding excavation. </t>
  </si>
  <si>
    <t>Yes.  Revised Code of Washington § 19.122.027 (4) All facility operators within a one-number locator service area must subscribe to the service.  (5) Failure to subscribe to a one-number locator service constitutes willful intent to avoid compliance with this chapter.</t>
  </si>
  <si>
    <t xml:space="preserve">Pipelines: Chap. 18
   Texas Natural Resources Code §117.012:
http://www.statutes.legis.state.tx.us/Docs/NR/htm/NR.117.htm
   Texas Utilities Code §121.201:
http://www.statutes.legis.state.tx.us/Docs/UT/htm/UT.121.htm
   Texas Health and Safety Code §756.126:
http://www.statutes.legis.state.tx.us/Docs/HS/htm/HS.756.htm
Other Facilities: Chap. 251
   Texas Utilities Code, Chapter 251
http://www.statutes.legis.state.tx.us/Docs/UT/htm/UT.251.htm
</t>
  </si>
  <si>
    <t xml:space="preserve">Yes
   Pipelines, Yes: Chap. 18 (18.1 - 18.12
   Other Facilities: No (Chap. 251)
</t>
  </si>
  <si>
    <t xml:space="preserve">Pipelines: Chap. 18
   Texas Administrative Code, Chapter 18 
(http://info.sos.state.tx.us/pls/pub/readtac$ext.ViewTAC?tac_view=4&amp;ti=16&amp;pt=1&amp;ch=18&amp;rl=Y)
Other Facilities: Chap. 251 - None
</t>
  </si>
  <si>
    <t xml:space="preserve">Pipelines: Chap. 18.
   - amended to be effective August 27, 2012, 37 TexReg 6578.
Other Facilities: Chap. 251.
   - Amended by: Acts 2011, 82nd Leg., R.S., Ch. 184, Sec. 4, eff. September 1, 2011.
</t>
  </si>
  <si>
    <t xml:space="preserve">Pipelines: Chap. 18
   -18.1, (a) … Except as provided in subsection (d) of this section, this chapter applies to all persons engaged in or preparing to engage in the movement of earth in the vicinity of an intrastate underground pipeline containing flammable, toxic, or corrosive gas, a hazardous liquid, or carbon dioxide.
Other Facilities: Chap. 251
   -251.002, (1)  "Class A underground facility" means an underground facility that is used to produce, store, convey, transmit, or distribute: (A)  electrical energy; (B)  natural or synthetic gas; (C)  petroleum or petroleum products; (D)  steam; (E)  any form of telecommunications service, including voice, data, video, or optical transmission, or cable television service;  or (F)  any other liquid, material, or product not defined as a Class B underground facility.
</t>
  </si>
  <si>
    <t xml:space="preserve">Pipelines: Chap. 18
   (1) Texas 811:  http://www.texas811.org/
   (2) Lone Star 811:  http://www.lonestar811.com/
Other Facilities: Chap. 251
   (1) Texas 811:  http://www.texas811.org/
   (2) Lone Star 811:  http://www.lonestar811.com/
</t>
  </si>
  <si>
    <t xml:space="preserve">Yes
Pipelines: Yes, Chap. 18, § 18.3 (a)(b)
Other Facilities: Yes, Chap. 251, § 251.151 (a) (b)
</t>
  </si>
  <si>
    <t xml:space="preserve">Pipelines: Chap. 18
   Texas Administrative Code Rule § 18.3 – (a) An excavator shall request the location of underground pipelines at each excavation site by giving notice to the notification center as required by Texas Utilities Code, Chapter 251.  (b) An excavator shall include in the notice the method or methods by which the excavator will receive a positive response.
Other Facilities: Chap. 251
   Texas Utility Code § 251.151.  (a)  Except as provided by Sections 251.155 and 251.156, a person who intends to excavate shall notify a notification center not earlier than the 14th day before the date the excavation is to begin or later than the 48th hour before the time the excavation is to begin, excluding Saturdays, Sundays, and legal holidays.  (b)  Notwithstanding Subsection (a), if an excavator makes a Saturday notification, the excavator may begin the excavation the following Tuesday at 11:59 a.m. unless the intervening Monday is a holiday.  If the intervening Monday is a holiday, the excavator may begin the excavation the following Wednesday at 11:59 a.m.
</t>
  </si>
  <si>
    <t xml:space="preserve">Pipelines: 
   14 days, Chap. 18 § 18.1 (h)
Other Facilities:  
   Chap. 251 - Not Addressed
</t>
  </si>
  <si>
    <t xml:space="preserve">Yes
Pipelines: Yes, Chap. 18, Per conditions in § 18.3 (a) and § 18.7
Other Facilities: No, Chap. 251
</t>
  </si>
  <si>
    <t xml:space="preserve">Pipelines: 18", Chap. 18 § 18.2 (21)
Other Facilities: Chap. 251 - Not Addressed
</t>
  </si>
  <si>
    <t>Pipelines: Chap. 18
   Texas Administrative Code Rule § 18.10 - (a) An excavator shall comply with the requirements of Texas Health &amp; Safety Code, Subchapter H, relating to Construction Affecting Pipeline Easements and Rights-of-Way. 
(b) When excavation is to take place within the specified tolerance zone, an excavator shall exercise such reasonable care as may be necessary to prevent damage to any underground pipeline in or near the excavation area. Methods to consider, based on certain climate or geographical conditions, include hand digging when practical, soft digging, vacuum excavation methods, pneumatic hand tools. Other mechanical methods or other technical methods that may be developed may be used with the approval of the underground pipeline operator. Hand digging and non-invasive methods are not required for pavement removal.
Other Facilities: Chap. 251
   Not Addressed</t>
  </si>
  <si>
    <t xml:space="preserve">Yes
Pipelines: Yes, Chap. 18 § 18.10 (b)
Other Facilities: No, Chap. 251
</t>
  </si>
  <si>
    <t>Yes
Pipelines: Yes, Chap. 18 § 18.4 (g)
Other Facilities: No, Chap. 251</t>
  </si>
  <si>
    <t>Yes
Pipelines: Yes, Chap. 18 § 18.4 (e) (1) (2) (3) (4)
Other Facilities: No, Chap. 251</t>
  </si>
  <si>
    <t xml:space="preserve">No
Pipelines: No, Chap. 18
Other Facilities: No, Chap. 251
</t>
  </si>
  <si>
    <t>Yes
Pipelines: Yes, Chap. 18 § 18.3 (a)
Other Facilities: No, Chap. 251 § 251.151 (a)</t>
  </si>
  <si>
    <t>Yes
Pipelines: Yes, Chap. 18 § 18.4 (h)
Other Facilities: Yes,  Chap.251 § 251.159 (a) (b)</t>
  </si>
  <si>
    <t>Yes
Pipelines: Yes, Chap. 18 § 18.4 (h)
Other Facilities: No, Chap. 251</t>
  </si>
  <si>
    <t xml:space="preserve">Yes
Pipelines: Yes  (Limited to certain specific activities), Chap. 18 § 18.1 (d) (e)
Other Facilities: Yes, Chap. 251 §  251.002 (2) (5), 251.003, 251.004, 251.107 (a), 251.155 (a), 251.156
</t>
  </si>
  <si>
    <t>Pipelines: Chap. 18
Texas Administrative Code Rule § 18.1 – (d) This chapter does not apply to:  
  (1) the exemptions in Texas Utilities Code, §251.003;
  (2) the movement of earth that does not exceed a depth of 16 inches; 
  (3) surface mining operations; 
  (4) the following activities when performed by an employee of TxDOT within TxDOT right-of-way: 
    (A) sampling and repair of pavement, base, and subgrade; 
    (B) repair of roadway embankment adjacent to pavement structure; 
    (C) reshaping of unpaved shoulders and drop-offs; 
    (D) installation and maintenance of guardrails, cable barriers, delineators, vehicle attenuators, sign posts, mailboxes, and cables for traffic signals and luminaries; 
    (E) cleaning of ditches; and 
    (F) removal of silt from culverts; or 
  (5) hand digging by an employee or contractor of TxDOT for TxDOT's archeological program.
(e) This chapter also applies to movement of earth by tillage that exceeds a depth of 16 inches.
Other Facilities: Chap. 251
Texas Utilities Code § 251.002.  In this chapter: …
2)  "Class B underground facility" means an underground facility that is used to produce, store, convey, transmit, or distribute:
     (A)  water;
     (B)  slurry;  or
     (C)  sewage.
(5)  "Excavate" means to use … to remove or otherwise disturb soil to a depth of 16 or more inches. 
Sec. 251.003.  EXEMPTIONS.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251.004.  (a)  This chapter does not apply to a contractor working in the public right-of-way under a contract with the Texas Department of Transportation.  (b)  Excavation by an employee of the Texas Department of Transportation on a segment of the state highway system is not subject to this chapter if the excavation is more than 10 feet from the right-of-way line.
Sec. 251.107.  DUTY TO PARTICIPATE IN NOTIFICATION CENTER.  (a)  Each operator of a Class A underground facility, including a political subdivision of this state, shall participate in a notification center as a condition of doing business in this state.
    § 251.155.  (a)  Section 251.151 does not apply to an emergency excavation that is necessary to respond to a situation that endangers life, health, or property or a situation in which the public need for uninterrupted service and immediate reestablishment of service if service is interrupted compels immediate action.
    § 251.156.  (a)  Section 251.151 does not apply to:   (1)  interment operations of a cemetery;  (2)  operations at a secured facility if:  (A)  the excavator operates each underground facility at the secured facility, other than those within a third-party underground facility easement or right-of-way;  and  (B)  the excavation activity is not within a third-party underground facility or right-of-way;  
(3)  routine railroad maintenance within 15 feet of either side of the midline of the track if the maintenance will not disturb the ground at a depth of more than 18 inches;  (4)  activities performed on private property in connection with agricultural operations;  (5)  operations associated with the exploration or production of oil or gas if the operations are not conducted within an underground facility easement or right-of-way;  (6)  excavations by or for a person that:  (A)  owns, leases, or owns a mineral leasehold interest in the real property on which the excavation occurs;  and  (B)  operates all underground facilities located at the excavation site;  or  
(7)  routine maintenance by a county employee on a county road right-of-way to a depth of not more than 24 inches.  
(b)  If a person excepted under Subsection (a)(4) elects to comply with this chapter and the operator fails to comply with this chapter, the person is not liable to the underground facility owner for damages to the underground facility.  
(c)  In this section:  (1)  "Agricultural operations" means activities performed on land and described by Section 23.51(2), Tax Code.  (2)  "Routine maintenance" means operations, not to exceed 24 inches in depth, within a road or drainage ditch involving grading and removal or replacement of pavement and structures.</t>
  </si>
  <si>
    <t xml:space="preserve">No
Pipelines: No, Chap. 18
Other Facilities:No,  Chap. 251
</t>
  </si>
  <si>
    <t xml:space="preserve">Pipelines: Not Addressed, Chap. 18
Other Facilities: Not Addressed, Chap. 251
</t>
  </si>
  <si>
    <t xml:space="preserve">Yes
Pipelines: Yes, Chap. 18 § 18.3 (b), 18.5 (a) (1) (2)
Other Facilities: Yes, Chap. 251 § 251.157 (d) 
</t>
  </si>
  <si>
    <t>Pipelines: Not Addressed, Chap. 18
Other Facilities: Not Addressed Chap. 251</t>
  </si>
  <si>
    <t xml:space="preserve">Yes
Pipelines: Yes, Chap. 18 § 18.2 (17), 18.5 (a) (1)
Other Facilities: Chap. 251 § 251.157 (a)
</t>
  </si>
  <si>
    <t>Yes
Pipelines: No, Chap. 18 (However, pipeline operators must also comply with Chap. 251)
Other Facilities: Yes, Chap. 251 § 251.107 (b) (1)(2) (3)</t>
  </si>
  <si>
    <t xml:space="preserve">Pipelines: Chap. 18
    Not Addressed
Other Facilities: Chap. 251
    Texas Utilities Code § 251.107. - (b) Each operator of a Class A underground facility shall provide to the notification center:  (1) maps or grid locations or other identifiers determined by the operator indicating the location of the operator's underground facilities; (2) the name and telephone number of a contact person or persons; and (3) at least quarterly but, if possible, as those changes occur, information relating to each change in the operator's maps or grid locations or other identifiers or in the person or persons designated as the operator's contact person or persons. </t>
  </si>
  <si>
    <t>Yes
Pipelines: No, Chap. 18 (however, pipeline operators must also comply with Chap. 251)
Other Facilities: Yes, Chap. 251 § 251.107 (b) (1) (2) (3)</t>
  </si>
  <si>
    <t>No
Pipelines: No, Chap. 18 (Although implied to some degree thru Chap. 8 by adoption of 49 CFR 192 &amp; 195)
Other Facilities: No, Chap. 251</t>
  </si>
  <si>
    <t>Pipelines: Chap. 18
    Not Addressed
Other Facilities: Chap. 251
    Not Addressed</t>
  </si>
  <si>
    <t>No
Pipelines: No, Chap. 18 
Other Facilities: No, Chap. 251</t>
  </si>
  <si>
    <t xml:space="preserve">Yes
Pipelines: Yes, Chap. 18 (Pipeline operators must also comply with Chap. 251)
Other Facilities: Yes, Chap. 251 § 251.107 (a) 
</t>
  </si>
  <si>
    <t>Yes
Pipelines: No, Chap. 18
Other Facilities: Yes, Chap. 251 § 251.002 (2), 251.003, 251.107 (a)</t>
  </si>
  <si>
    <t xml:space="preserve">Pipelines: Chap. 18
    Not Addressed
Other Facilities: Chap. 251
    Texas Utilities Code § 251.002.  In this chapter:   (2)  "Class B underground facility" means an underground facility that is used to produce, store, convey, transmit, or distribute:  (A)  water;  (B)  slurry;  or  (C)  sewage.
    § 251.003: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
    § 251.107.  (a)  Each operator of a Class A underground facility, including a political subdivision of this state, shall participate in a notification center as a condition of doing business in this state. </t>
  </si>
  <si>
    <t>Yes
Pipelines: No, Chap. 18
Other Facilities: Yes, Chap. 251 § 251.055</t>
  </si>
  <si>
    <t>Pipelines: Chap. 18
    Not Addressed
Other Facilities: Chap. 251
    Texas Utilities Code § 251.055.  (a) The board of directors of the corporation is composed of the following 12 members appointed by the governor:  (1) six representatives of the general public; (2) one representative of the gas industry; (3) one representative of the telecommunications industry; (4) one representative of the electric industry; (5) one representative of cable television companies; (6) one representative of municipalities; and (7) one representative of persons who engage in excavation operations who are not also facility operators.</t>
  </si>
  <si>
    <t>Yes
Pipelines: Yes, Chap. 18 (Enforcement by TX RRC on pipeline operators and excavators damaging pipelines)
Other Facilities: Yes, Chap. 251 § 251.060 (9-11), 251.201</t>
  </si>
  <si>
    <t xml:space="preserve">Pipelines: Chap. 18
    TX RRC adopts and enforces safety standards and best practices for pipeline damage prevention related activities.
    § 18.12: (c) Commission authority. The establishment of these penalty guidelines shall in no way limit the Commission's authority and discretion to cite violations and assess administrative penalties. The typical penalties listed in this section are for the most common violations cited; however, this is neither an exclusive nor an exhaustive list of violations that the Commission may cite. The Commission retains full authority and discretion to cite violations of Texas Health and Safety Code, §756.126; Texas Natural Resources Code, §117.012; and Texas Utilities Code, §121.201, and the provisions of a rule or standard adopted or an order issued under those statutes and to assess administrative penalties in any amount up to the statutory maximum when warranted by the facts in any case, regardless of inclusion in or omission from this section.
Other Facilities: Chap. 251
    Texas Utilities Code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
    § Sec. 251.201:...(e)  Venue for a proceeding to collect a civil penalty under this section is in the county in which: (1)  all or part of the alleged violation occurred;  (2)  the defendant has its principal place of business in this state;  or  (3)  the defendant resides, if in this state.  (f)  The appropriate county attorney or criminal district attorney shall bring the action to recover the civil penalty. (g)  This section does not apply to a residential property owner excavating on the property owner's own residential lot.
</t>
  </si>
  <si>
    <t>Yes
Pipelines: Yes, Chap. 18 § 18.12
Other Facilities: Yes, Chap. 251 § 251.201 (a-c)</t>
  </si>
  <si>
    <t xml:space="preserve">Pipelines: Chap. 18
    TX RRC penalties can be up to $10,000 per violation, per day.
    Texas Administrative Code Rule § 18.12 (b) Only guidelines. The penalty amounts shown in the tables in this section are provided solely as guidelines to be considered by the Commission in determining the amount of administrative penalties for violations of the requirements of Texas Health and Safety Code, § 756.126; Texas Natural Resources Code, §117.012; Texas Utilities Code, §121.201; or the provisions of a rule or standard adopted or an order issued under any of these statutes, as they pertain to underground pipeline damage prevention.
Other Facilities: Chap. 251
    Texas Utilities Code Section 251.201.  (a)  An excavator that violates Section 251.151, 251.152, or 251.159 is liable for a civil penalty of not less than $500 or more than $1,000. …  (a-1)  An excavator that violates Section 251.155(d) is liable for a civil penalty of not less than $1,000 or more than $2,000.   (b)  Except as provided by Subsection (b-1), if it is found at the trial on a civil penalty that the excavator has violated this chapter and has been assessed a penalty under this section or has received a warning letter from the board one other time before… the excavator is liable for a civil penalty of not less than $1,000 or more than $2,000.  (b-1)  If it is found at the trial on a civil penalty that the excavator has violated Section 251.155(d) and has been assessed a penalty under this section or has received a warning letter from the board one other time before… the excavator is liable for a civil penalty of not less than $2,000 or more than $5,000.  (c)  Except as provided by Subsection (c-1), if  it is found at the trial on a civil penalty that the excavator has violated this chapter and has been assessed a penalty under this section at least two other times before…, or has been assessed a penalty at least one other time before… and has received a warning letter from the board during that period, the excavator is liable for a civil penalty of not less than $2,000 or more than $5,000.  (c-1)  If it is found at the trial on a civil penalty that the excavator has violated Section 251.155(d) and has been assessed a penalty under this section at least two other times before…, or has been assessed a penalty at least one other time before… and has received a warning letter from the board during that period, the excavator is liable for a civil penalty of not less than $5,000 or more than $10,000. </t>
  </si>
  <si>
    <t>Yes
Pipelines: Yes, Chap. 18 § 18.12
Other Facilities: No, Chap. 251</t>
  </si>
  <si>
    <t>Pipelines: Chap. 18
   TX RRC penalties can be up to $10,000 per violation, per day.
Texas Administrative Code Rule § 18.12 (b) Only guidelines.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Other Facilities: Chap. 251
    Not Addressed</t>
  </si>
  <si>
    <t>Pipelines: Chap. 18
    Not Addressed
Other Facilities: Chap. 251
    Texas Utilities Code § 251.060.  The corporation shall develop and implement processes to:  (9)  on a complaint concerning charges, investigate and determine appropriate charges;  (10)  recommend a civil penalty against a notification center that does not meet the requirements of this chapter of not less than $1,000 or more than $5,000 for each violation;  (11)  refer the recommended penalty to the attorney general, who shall institute a suit in a court of competent jurisdiction to recover the penalty; 
    § 251.203,  (a) A person commits an offense if:  (1) the person without authorization from the owner or operator of the facility intentionally removes, damages, or conceals a marker or sign giving information about the location of a Class A underground facility; and  (2) the marker or sign gives notice of the penalty for intentional removal, damage, or concealment of the marker or sign.  (b) An offense under this section is a Class B misdemeanor.</t>
  </si>
  <si>
    <t>Pipelines: Chap 18
    TX RRC adopts and enforces safety standards and best practices for pipeline damage prevention related activities.
    Texas Administrative Code Rule § 18.12 (b) Only guidelines. The penalty amounts shown in the tables in this section are provided solely as guidelines to be considered by the Commission in determining the amount of administrative penalties for violations of the requirements of Texas Health and Safety Code, §756.126; Texas Natural Resources Code, §117.012; Texas Utilities Code, §121.201; or the provisions of a rule or standard adopted or an order issued under any of these statutes, as they pertain to underground pipeline damage prevention.   (c)  The establishment of these penalty guidelines shall in no way limit the Commission's authority and discretion to cite violations and assess administrative penalties. 
Other Facilities: Chap. 251
    Texas Utilities Code § 251.060. (11) refer the recommended penalty to the attorney general, who shall institute a suit in a court of competent jurisdiction to recover the penalty 
    § 251.060.  (f)  The appropriate county attorney or criminal district attorney shall bring the action to recover the civil penalty.</t>
  </si>
  <si>
    <t xml:space="preserve">Yes
Pipelines: Yes, Chap. 18 § 18.11, Review of Operator and Excavator submitted pipeline damage reports
Other Facilities: No, Chap. 251
</t>
  </si>
  <si>
    <t xml:space="preserve">Yes
Pipelines: Yes, Chap. 18 § 18.11 (a)
Other Facilities: No, Chap. 251
</t>
  </si>
  <si>
    <t xml:space="preserve">Yes
Pipelines: Yes, Chap. 18 § 18.11 (b)
Other Facilities: No, Chap. 251
</t>
  </si>
  <si>
    <t>Yes 
Pipelines: Yes, Chap. 18 § 18.11 (Both gas &amp; liquid pipeline operators to TX RRC)
Other Facilities: No, Chap. 251</t>
  </si>
  <si>
    <t xml:space="preserve">Pipelines: Chap. 18
    Texas Administrative Code Rule § 18.3 (b) - An excavator shall include in the notice the method or methods by which the excavator will receive a positive response.    
    Rule §  18.5 (a) - Upon being contacted by the notification system, an operator shall provide a positive response within the time frames specified in Texas Utilities Code, Chapter 251, by either:   (1) marking the operator's underground pipelines in accordance with the requirements of Texas Utilities Code, Chapter 251, and this chapter; or   (2) notifying the excavator that the operator has no underground pipelines in the vicinity of the proposed excavation area. The operator shall provide this all clear or no conflict notice using the method or methods that the excavator specified in accordance with § 18.3 of this title, relating to Excavator Notice to Notification Center.  
Other Facilities: Chap. 251
    Texas Utilities Code § 251.157.  (d)  Not later than the 48th hour after the time the excavator gives to the notification center notice of intent to excavate, an operator contacted by the notification center shall notify the excavator of the operator's plans to not mark the proximate location of an underground facility at or near the site of the proposed excavation.  The operator must provide the notification by e-mail or facsimile or by another verifiable electronic method approved by the board.  </t>
  </si>
  <si>
    <t xml:space="preserve">Anchorage Municipal Code §§ 26.90.10 to 26.90.50 provide additional excavation and operator requirements for excavation within that jurisdiction.  </t>
  </si>
  <si>
    <t xml:space="preserve">    1. Generally, the operator is not required to contact the excavator directly.  There is, however, one exception:  "When the excavation is proposed within 10 feet of a high priority subsurface installation, the operator of the high priority subsurface installation shall notify the excavator of the existence of the high priority subsurface installation prior to the legal excavation start date and time, as such date and time are authorized pursuant to paragraph (1) of subdivision (a) of Section 4216.2. The excavator and operator or its representative shall conduct an onsite meeting at a mutually-agreed-on time to determine actions or activities required to verify the location of the high priority subsurface installations prior to start time."   
    2.  "Operators of high priority subsurface installations shall maintain and preserve all plans and records for its sub-surface installations."</t>
  </si>
  <si>
    <t>California Code 4216.3.  (a) (1) Any operator of a subsurface installation who receives timely notification of any proposed excavation work in accordance with Section 4216.2 shall, within two working days of that notification, excluding weekends and holidays, or before the start of the excavation work, whichever is later, or at a later time mutually agreeable to the operator and the excavator, locate and field mark the approximate location and, if known, the number of subsurface installations that may be affected by the excavation to the extent and degree of accuracy that the information is available either in the records of the operator or as determined through the use of standard locating techniques other than excavating, otherwise advise the person who contacted the center of the location of the operator's subsurface installations that may be affected by the excavation, or advise the person that the operator does not operate any subsurface installations that would be affected by the proposed excavation. (See Notes.)</t>
  </si>
  <si>
    <t xml:space="preserve">The question regarding whether the Law Includes Specific Language For Operators To Locate Sewer Laterals could possibly change, depending on an interpretation of llinois Compiled Statutes, §220.50.2.2 (a), which defines underground utility facilities to include wires, ducts, fiber optic cable, conduits, pipes, sewers, and cables and their connected appurtenances installed beneath the surface of the ground.  §220.50.2.2  addresses the location of sewers in quite a bit of detail, and if the definition noted above applies appurtenances to facilities other than cables, and if sewer laterals are deemed appurtenances, then the question could be answered in the affirmative.
</t>
  </si>
  <si>
    <t>No (See Notes)</t>
  </si>
  <si>
    <t xml:space="preserve">    (1)  South Dakota Admin. Rules, § 20:25:03 - Declaratory Ruling:   The One-Call Notification Board has filed a declaratory ruling with the Legislative Research Council. The ruling provides guidance as to when an excavator may begin digging after the excavator has provided notice according to ARSD 20:25:03:07 and SDCL 49-7A-5. One-Call Notification Board Declaratory Ruling dated December 12, 2000.
    (2)  Attorney's General opinion from August 11, 2008 interprets the language of the statute to require operators to locate sewer laterals. Excavator is strictly liable for damage if timely and accurately located. (See ref: http://atg.sd.gov/TheOffice/OfficialOpinions/OpinionView/tabid/262/itemID/2144/moduleID/591/Default.aspx).</t>
  </si>
  <si>
    <t>California  Public Utilities Code, Section 955-969, Natural Gas Pipeline Safety Act of 2011. (http://www.leginfo.ca.gov/cgi-bin/displaycode?section=puc&amp;group=00001-01000&amp;file=955-970)</t>
  </si>
  <si>
    <t>Colorado Revised Statute § 9-1.5-101 to -107 (http://www.uncc.org/c/document_library/get_file?uuid=f4aab8c7-d2d9-481c-a5ed-27e897d312da&amp;groupId=18)</t>
  </si>
  <si>
    <t xml:space="preserve">www.co811.org 
or 
www.uncc.org
</t>
  </si>
  <si>
    <t>(1) Outside of Chicago: JULIE -- www.illinois1call.com;
(2) Chicago: Digger -- Chicago Utility Alert Network -- http://www.cityofchicago.org/city/en/depts/cdot/supp_info/digger--chicago_utilityalertnetwork.html.</t>
  </si>
  <si>
    <t>Kan. Stat. Ann. §§ 66-1801 to -1816 Underground Utility Damage Prevention Act (http://www.kslegislature.org/li_2012/b2011_12/statute/066_000_0000_chapter/066_018_0000_article/)</t>
  </si>
  <si>
    <t>Nebraska Revised Statutes §§ 76-2301 to 76-2330 - One-Call Notification System Act  (http://uniweb.legislature.ne.gov/laws/browse-chapters.php?chapter=76).  
Also § 28-519, Criminal Penalties. (http://www.ne1call.com/laws-ordinances/)</t>
  </si>
  <si>
    <t>North Dakota Century Code §§ 49-23-01 to -07, One Call Excavation Notice System (http://www.legis.nd.gov/cencode/t49c23.pdf?20130305140147)</t>
  </si>
  <si>
    <t>Utah Code §§ 54-8a-2 to -13 Damage to Underground Utility Facilities (http://http://le.utah.gov/UtahCode/section.jsp?code=54-8a)</t>
  </si>
  <si>
    <t>Virginia Administrative Code, Agency 5 – State Corporation Commission, Chapter 309, Sections 10 – 200, Rules for Enforcement of the Underground Utility Damage Prevention Act
(http://lis.virginia.gov/000/reg/TOC20005.HTM#C0309)</t>
  </si>
  <si>
    <t>Wyoming State Law, Title 37, Chapter 12, Article 3,  §§ 37-12-301 to 37-12-306, Damage To Underground Public Utility Facilities (http://legisweb.state.wy.us/statutes/statutes.aspx?file=titles/Title37/T37CH12AR3.htm)</t>
  </si>
  <si>
    <t>AK Statute Sec. 42.30.410 (c) -  ...The operator shall use stakes, paint, or other clearly identifiable material to show the field location of the underground facility. The marker used to designate the approximate location of an underground facility must follow the current colorcode standard used by the American Public Works Association.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t>
  </si>
  <si>
    <t xml:space="preserve">California Code  4216 (h) "Operator" means any person, corporation, partnership, business trust, public agency, or other entity that owns, operates, or maintains a subsurface installation. For purposes of Section 4216.1, an "operator" does not include an owner of real property where subsurface facilities are exclusively located if they are used exclusively to furnish services on that property and the subsurface facilities are under the operation and control of that owner.
   4216.1. Every operator of a subsurface installation, except the Department of Transportation, shall become a member of, participate in, and share in the costs of, a regional notification center.
   4216.5. The requirements of this article apply to state agencies and to local agencies which own or operate subsurface installations, except as otherwise provided in Section 4216.1. A local agency which is required to provide the services described in Section 4216.3 may charge a fee in an amount sufficient to cover the cost of providing that service.
</t>
  </si>
  <si>
    <t xml:space="preserve">Arkansas Code Annotated, 14-271-107 (a) All operators of underground facilities shall become members of the One Call Center; however, the commission may provide, by rule or by orders, for such exemptions or waivers concerning some or all of the requirements of membership as may appear reasonable and proper, as long as the exemption or waiver is not prohibited by statute or federal law. 
   14-271-102 (13) (A) "Underground facility" means any line, system, and appurtenance or facility that is: (i) Located beneath the ground surface or beneath structures, streets, roads, alleys, sidewalks, or other public rights-of-way; and (ii) Used for producing, storing, conveying, transmitting, or distributing communications, data, electricity, gas, heat, water, steam, chemicals, television or radio transmissions or signals, or sewage. (B) "Underground facility" does not include: (i) Privately owned service lines: (a) Used solely for the purpose of transporting communications, data, electricity, gas, heat, water, steam, chemicals, television or radio transmissions or signals, or sewage for the operation of a residence or business; and (b) Wholly located on or beneath private property; or (ii) Residential or agricultural underground irrigation systems; (14) "Underground pipeline facilities" means any underground pipeline facility used to transport natural gas or hazardous liquids. However, this definition does not apply to persons, including operator's master meters, whose primary activity does not include the production, transportation, or marketing of gas or hazardous liquids or to master-metered systems whose underground facilities do not cross property other than their own or are not located under public rights-of-way…. </t>
  </si>
  <si>
    <t xml:space="preserve">Yes.  On 10/11/11, MN Office of Pipeline Safety issued a Alert Notice – MNOPS AL – 04-2010, to Natural Gas Pipeline Operators, requiring all gas leaks caused by excavation to be reported to MNOPS via email as soon as possible. This includes leaks caused by 1st, 2nd, and 3rd parties. However, if the damage does not result in a gas leak, no report is necessary. </t>
  </si>
  <si>
    <t>Yes.   Not addressed in law or administrative regulations, but special requirments for trenchless excavation FOR INSTALLATION OF GAS PIPELINES ONLY provided in MNOPS Alert Notice – MNOPS AL–01-2010, to Natural Gas Pipeline Operators.</t>
  </si>
  <si>
    <t xml:space="preserve">New York Law GBS.36 § 765.1.  a. Failure to comply with any provision of this article shall subject an excavator or an operator to a civil penalty of up to two thousand five hundred dollars for the first violation and up to an additional ten thousand dollars for each succeeding violation that occurs within a twelve month period.   b. The penalties provided for by this article shall not apply to an excavator who damages an underground facility due to the failure of the operator to comply with any of the provisions of this article nor shall in such instance the excavator be liable for repairs as prescribed in subdivision four of this section.
</t>
  </si>
  <si>
    <t>Indefinite</t>
  </si>
  <si>
    <t xml:space="preserve">Ohio Revised Code 3781.30 [Effective 3/27/2013] Duties of excavator (A) When making excavations using traditional or trenchless technologies, the excavator shall do all of the following: (2) Protect and preserve the markings of tolerance zones of underground utility facilities until those markings are no longer required for proper and safe excavations;  (3) When approaching and excavating within the tolerance zone of underground utility facilities with powered equipment, require an individual other than the equipment operator, to visually monitor the excavation activity for any indication of the underground utility facility;  (4) Conduct the excavation within the tolerance zone of underground utility facilities in a careful , prudent, and nondestructive manner, when necessary, in order to prevent damage;  (5) Excavate up to the total depth of the excavation to either determine the precise location of underground utility facilities or verify that the total depth of excavation is free of such facilities;
  </t>
  </si>
  <si>
    <t xml:space="preserve">Yes  
    Ohio Revised Code 3781.31(B)  [Effective 3/27/2013]  If the markings of underground utility facilities made under section 3781.29 of the Revised Code are destroyed or removed before excavation is completed, the excavator shall notify the utility through the protection service that the markings have been destroyed or removed, and the utility shall remark the facilities in accordance with section 3781.29 of the Revised Code. </t>
  </si>
  <si>
    <t>Ohio Revised Code 3781.29 (C) (1) Except as provided in division (C)(2) of this section, a utility shall mark its underground facilities using the following color codes:  (Type of Underground Utility Facility / Color) Electric power transmission and distribution / Safety red;  Gas transmission and distribution / High visibility safety yellow;  Oil transmission and distribution / High visibility safety yellow; Dangerous materials, product lines, and steam lines / High visibility safety yellow; Telephone and telegraph systems / Safety alert orange; Police and fire communications / Safety alert orange; Cable television / Safety alert orange; Water systems / Safety precaution blue; Slurry systems / Safety precaution purple; Sewer lines / Safety green.  (2) All underground facilities shall be marked in accordance with the Ohio universal marking standards that are on file with the Ohio utilities protection service. Industry representatives serving on Ohio damage prevention councils shall review the marking standards every two years.</t>
  </si>
  <si>
    <t>Ohio Revised Code 3781.26 (D) [Effective 3/27/2013]  Each utility fully participating in a protection service pursuant to this section shall also participate in its affiliated positive response system. Each utility participating in a protection service on a limited basis shall directly communicate to the excavator the presence or absence of any conflict between the existing underground utility facilities and the proposed excavation site.                                                      
    § 3781.29 (A)(1) [Effective 3/27/2013]  Except as otherwise provided in division (A)(2) ... If a utility does not mark its underground utility facilities or contact the excavator within that time, the utility is deemed to have given notice that it does not have any facilities at the excavation site. If the utility cannot accurately mark the facilities, the utility shall mark them to the best of its ability, notify the excavator using the positive response system that the markings may not be accurate, and provide additional guidance to the excavator in locating the facilities as needed during the excavation. (2) In the case of an interstate hazardous liquids pipeline or an interstate gas pipeline, the owner of the pipeline shall locate and mark its pipeline within the time frame established in the public safety program of the owner.</t>
  </si>
  <si>
    <t xml:space="preserve">Ohio Revised Code 3781.29 (A) (1)  [Effective 3/27/2013]  Except as otherwise provided in division (A)(2) of this section, within forty-eight hours of receiving notice under section 3781.28 of the Revised Code, each utility shall review the status of its facilities within the excavation site, locate and mark its underground utility facilities at the excavation site in such a manner as to indicate their course, and report the appropriate information to the protection service for its positive response system. If a utility does not mark its underground utility facilities or contact the excavator within that time, the utility is deemed to have given notice that it does not have any facilities at the excavation site. If the utility cannot accurately mark the facilities, the utility shall mark them to the best of its ability, notify the excavator using the positive response system that the markings may not be accurate, and provide additional guidance to the excavator in locating the facilities as needed during the excavation.  (2) In the case of an interstate hazardous liquids pipeline or an interstate gas pipeline, the owner of the pipeline shall locate and mark its pipeline within the time frame established in the public safety program of the owner.  (B) Unless a facility actually is uncovered or probed by the utility or excavator, any indications of the depth of the facility shall be treated as estimates only.  </t>
  </si>
  <si>
    <t>Yes  
    Ohio Revised Code 3781.29 (D)  [Effective 3/27/2013]  Except as otherwise provided in divisions (E) and (F) of this section, prior to notifying a protection service of the proposed excavation, an excavator shall define and premark the approximate location. Proposed construction or excavation markings shall be made in white through the use of an industry-recognized method such as chalk-based paint, flags, stakes, or other method applicable to the specific site and when possible shall indicate the excavator’s identity by name, abbreviation, or initial.  (F) An excavator is not required to premark the approximate location of an excavation as provided in division (D) of this section in any of the following situations:  (1) The utility can determine the precise location, direction, size, and length of the proposed excavation site by referring to the notification provided by the protection service pursuant to sections 3781.27 and 3781.28 of the Revised Code.  (2) The excavator and the affected utility have had an on-site, preconstruction meeting for the purpose of premarking the excavation site.  (3) The excavation involves replacing a pole that is within five feet of the location of an existing pole.  (4) Premarking by the excavator would clearly interfere with pedestrian or vehicular traffic control.</t>
  </si>
  <si>
    <t>North Carolina issued a new law on August 23, 2013, that goes into effect October 1, 2015.  The language of the new law, HB 476 – “Rewrite Underground Damage Prevention Act”, can be found online at: 
http://www.ncleg.net/Sessions/2013/Bills/House/PDF/H476v8.pdf.  
According to a press release from NC Representative Mike Hager, "House Bill 476 sets forth each stakeholder’s responsibilities in the “811 call before you dig” process, from project design/planning to finish. It draws from Common Ground Alliance "best practices," other state laws, industry standards and brings North Carolina's underground safety law up-to-date, and in line with the USDOT’s Nine Elements of an Effective State Safety &amp; Damage Prevention Program.
Some key highlights of the bill include:
- Excavators are required to dial 811 on their phone to give notice of intent to excavate when excavating anywhere in the state. This will connect them directly to the NC811, who will notify all facility owner/operators with underground facilities in the area of proposed excavation.
- Universal participation is required by all underground facility owner/operators in the NC811 “call before you dig” process, which will ensure all underground facility owner/operators with facilities in an area of proposed excavation are notified when excavation activities are planned.
- Clarification of owner/operator responsibilities when responding to a notice of intent to excavate and identifying and marking facilities."</t>
  </si>
  <si>
    <t>Yes  
New law issued 8/23/13 and effective 10/1/2015,  HB 476 – “Rewrite Underground Damage Prevention Act”, can be found online at: 
http://www.ncleg.net/Sessions/2013/Bills/House/PDF/H476v8.pdf</t>
  </si>
  <si>
    <t>Idaho Statutes and Constitutions are updated to the web July 1 following the legislative session.  The statutes documented herein are current through the 2012 Legislative Session.</t>
  </si>
  <si>
    <t>October 1, 2004 (regulations effective February 1, 2006)</t>
  </si>
  <si>
    <t>[Currently]: 10
[Effective 10/1/2015]: 15</t>
  </si>
  <si>
    <t>[Currently]: No
[Effective 10/1/2015]: Yes</t>
  </si>
  <si>
    <t>[Currently]: No
[Effective 10/1/2015]: Yes   (North Carolina General Statutes § 87-123</t>
  </si>
  <si>
    <t xml:space="preserve">[Currently]:
    North Carolina General Statutes § 87 102.  (a) Except as provided in G.S. 87 106, before commencing any excavations in highways, public spaces or in private easements of a utility owner, a person planning to excavate shall notify each utility owner having underground utilities located in the proposed area to be excavated, either orally or in writing, not less than two nor more than 10 working days prior to starting, of his intent to excavate.
[Effective 10/1/2015]:
     North Carolina General Statutes § 87-122. (a)  Before commencing any excavation or demolition operation, the person responsible for the excavation or demolition shall provide or cause to be provided notice to the Notification Center of his or her intent to excavate or demolish. Notice for any excavation or demolition that does not involve a subaqueous facility must be given within three to 12 full working days before the proposed commencement date of the excavation or demolition. Notice for any excavation or demolition in the vicinity of a subaqueous facility must be given within 10 to 20 full working days before the proposed commencement date of the excavation or demolition. Notice given pursuant to this subsection shall expire 15 full working days after the date notice was given. No excavation or demolition may continue after this 15-day period unless the person responsible for the excavation or demolition provides a subsequent notice which shall be provided in the same manner as the original notice required by this subsection. When demolition of a building is proposed, the operator shall be given a reasonable time in which to remove or protect the operator's facilities before the demolition commences
</t>
  </si>
  <si>
    <t>[Currently]: No
[Effective 10/1/2015]:  
    North Carolina General Statutes § 87-122. (c)(1)  When the excavation area cannot be clearly and adequately identified within the area described in the notice, the excavator shall designate the route, specific area to be excavated, or both by premarking the area before the operator performs a locate. Premarking shall be made with soluble white paint, white flags, or white stakes.</t>
  </si>
  <si>
    <t>[Currently]: 30"
[Effective 10/1/2015]: 
    North Carolina General Statutes § 87-122. (22)  If the diameter of the facility is known, the distance of one-half of the known diameter plus 24 inches on either side of the designated center line or, if the diameter of the facility is not marked, 24 inches on either side of the outside edge of the mark indicating a facility or, for subaqueous facilities, a clearance of 15 feet on either side of the indicated facility.</t>
  </si>
  <si>
    <t>[Currently]: Not addressed
[Effective 10/1/2015]: 
     North Carolina General Statutes § 87-122. (c)(9)  An excavator shall not perform any excavation or demolition within the tolerance zone unless the excavator complies with all of the following conditions:
a. The excavator shall not use mechanized equipment, except noninvasive equipment specifically designed or intended to protect the integrity of the facility, within the marked tolerance zone of an existing facility until:
1. The excavator has visually identified the precise location of the facility or has visually confirmed that no facility is present up to the depth of excavation;
2. The excavator has taken reasonable precautions to avoid any substantial weakening of the facility's structural or lateral support, or both, or penetration or destruction of the facilities or their protective coatings; and
3. The excavator may use mechanical means, as necessary, for the initial penetration and removal of pavement or other materials requiring use of mechanical means of excavation but only to the depth of the pavement or other materials. For parallel type excavations within the tolerance zone, the existing facility shall be visually identified at intervals not to exceed 50 feet along the line of excavation to avoid damages. The excavator shall exercise due care at all times to protect the facilities when exposing these facilities.
b. The excavator shall maintain clearance between a facility and the cutting edge or point of any mechanized equipment, taking into account the known limit of control of the cutting edge or point, as may be reasonably necessary to avoid damage to the facility.
c. The excavator shall provide support for facilities in and near the excavation or demolition area, including backfill operations, as may be reasonably required by the operator for the protection of the facilities.</t>
  </si>
  <si>
    <t>[Currently]: No
[Effective 10/1/2015]:   
     North Carolina General Statutes § 87-122. (c)(10)  The excavator shall not use mechanized equipment within 24 inches of a facility that is a gas, oil, petroleum, or electric transmission line unless the facility operator has consented to the use in writing and the operator's representative is on site during the use of the mechanized equipment. For purposes of this subdivision, the term "gas, oil, petroleum transmission line" has the same meaning as the term "transmission line" in Title 49 C.F.R. § 192.3, and the term "electric transmission line" has the same meaning as the term "transmission line" in G.S. 62-100(7).</t>
  </si>
  <si>
    <t>[Currently]: No
[Effective 10/1/2015]: Yes   (North Carolina General Statutes § 87-122. (c)(7))</t>
  </si>
  <si>
    <t>[Currently]: No
[Effective 10/1/2015]: Yes  (North Carolina General Statutes § 87-122. (c)(6))</t>
  </si>
  <si>
    <t>[Currently]: No
[Effective 10/1/2015]: Yes   (North Carolina General Statutes § 87-122. (a))</t>
  </si>
  <si>
    <t>[Currently]: No
[Effective 10/1/2015]: Yes   (North Carolina General Statutes § 87-126. (a))</t>
  </si>
  <si>
    <t>[Currently]: 
    North Carolina General Statutes § 87 101.  As used in this Article: … (3) Excavate or excavation… includes road construction but does not include road maintenance activities within rights of way of a highway, including those maintenance activities defined by the rules and regulations of the North Carolina Department of Transportation.
    § 87 106.  The following excavations are exempted from the notification requirements of this Article:  (1) Tilling of soil for agricultural purposes;  (2) Excavation by a utility owner, by the State or its subdivisions or agencies, or by anyone contracting with any of these entities to perform the excavation, on or within an easement, right of way, or property owned or controlled by any of these entities, where: a. Only the facilities of the utility owner doing the excavating are permitted; or b. All persons having an interest in the excavation and the underground utilities that may be damaged during the excavation have agreed in writing to provide the equivalent of the notification required by this Article among themselves; or  (3) The replacement of a pole as long as the replacement pole is within three feet of the original pole and within the line of existing poles. This exception shall not apply to poles at highway intersections or at the crossings of highways and permanently marked transmission underground utilities.  (4) In the case of an emergency involving danger to life, health, or property requiring immediate correction, or in order to continue the operation of a major industrial plant, or in order to assure the continuity of utility services, excavations immediately required to repair or maintain the needed service may be made, without using explosives, if notice is given to the utility owner or association as soon as is reasonably possible; except that the prohibition against the use of explosives shall not apply to the North Carolina Department of Transportation. Performance of emergency excavation shall not relieve the excavator of liability for damages.
    § 87 114.  This Article does not require utility notification before a property owner digs in any area on his own property with non-mechanized equipment nor prior to tilling the soil for agricultural, gardening or landscaping purposes. Mechanized equipment may be used, without utility notification, in any area on the owner's property with the exception of recorded underground utility easements which describes the location of the easement with specificity. 
[Effective 10/1/2015]: 
    North Carolina General Statutes § 87-124.  The notice requirements in G.S. 87-122(a) and G.S. 87-122(b) do not apply to the following:  
(1) An excavation or demolition performed by the owner of a single-family residential property on his or her own land that does not encroach on any operator's right-of-way, easement, or permitted use.
(2) An excavation or demolition performed by the owner of a single-family residential property on his or her own land that encroaches on any operator's right-of-way, easement, or permitted use that is performed with nonmechanized equipment.
(3) An excavation or demolition that involves the tilling of soil for agricultural or gardening purposes.
(4) An excavation or demolition for agricultural purposes, as defined in G.S. 106-581.1, performed on property that does not encroach on any operator's right-of-way, easement, or permitted use.
(5) An excavation by an operator or surveyor with nonmechanized equipment for the following purposes:
a. Locating for a valid notification request or for the minor repair, connection, or routine maintenance of an existing facility or survey pin.
b. Probing underground to determine the extent of gas or water migration.
(6) An excavation or demolition performed when the Department of Transportation, a local government, special purpose district, or public service district is conducting maintenance activities within its designated right-of-way. Maintenance activities shall include resurfacing, milling, emergency replacement of signs critical for maintaining safety, or the reshaping of shoulders and ditches to the original road profile. Maintenance activities do not include the initial installation of traffic signs, traffic control equipment, or guardrails.
(7) An excavation or demolition performed by a railroad entirely on land which the railroad owns or operates or, in the event of an emergency, on adjacent land. No provision in this Article shall apply to any railroad which owns, operates, or permits facilities under land which the railroad owns or operates.
(8) An excavation of a grave space, as defined in G.S. 65-48(10), the installation of a monument or memorial at a grave space, or an excavation related to the placement of a temporary structure or tent by a cemetery regulated under Chapter 65 of the General Statutes that does not encroach on any operator's right-of-way, easement, or permitted use</t>
  </si>
  <si>
    <t>[Currently]: 
     North Carolina General Statutes § 87 107.  Each utility owner, or his designated representative including an association, notified of an intent to excavate shall, before the proposed start of excavating (unless another period is agreed to by the person conducting the excavation and the utility owner or their representatives), provide the following information to the person excavating to the extent such information is reflected by records in the possession of and reasonably available to the utility owner:  (1) The location and description of all of the underground utilities which may be damaged as a result of the excavation;  (2) The location and description of all utility markers indicating the location of the underground utilities; and  (3) Any other information that would assist in locating and avoiding damage to the underground utilities, including providing temporary markings when necessary indicating the location of the underground utility in locations where permanent utility markers do not exist.
[Effective 10/1/2015]: 
     North Carolina General Statutes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The operator shall, when marking as provided under this subdivision, use the APWA Uniform Color Code. If the diameter or width of the facility is greater than four inches, the dimension of the facility shall be indicated at least every 25 feet in the area of the proposed excavation or demolition. An operator who operates multiple facilities in the area of the proposed excavation or demolition shall locate each facility.  (2) Any other information that would assist the excavator in identifying and thereby avoiding damage to the marked facilities.
(b) Unless otherwise provided in a written agreement between the operator and the excavator, the operator shall provide to the excavator the information required by subsection (a) of this section within the times provided below:  (1) For a facility, within three full working days after the day notice of the proposed excavation or demolition was provided to the Notification Center.  (2) For a subaqueous facility, within 10 full working days after the day notice of the proposed excavation or demolition was provided to the Notification Center.  (3) If the operator declares an extraordinary circumstance, the times provided in this subsection shall not apply.</t>
  </si>
  <si>
    <t>[Currently]: Not addressed
[Effective 10/1/2015]: 
     North Carolina General Statutes § 87-123 Every person who is an excavator, locator, or operator under this Article by virtue of engaging in these activities in the course of a business or trade has a duty to provide education and training to employees and to document such education and training. The training shall include sufficient information, guidance, and supervision such that employees can competently and safely operate the equipment used in the course of the business or trade and complete assigned tasks in a competent and safe manner while minimizing the potential for damage.  (b) When an excavator, locator, or operator under this Article retains an independent contractor to perform activities regulated by this Article, the duty set forth in subsection (a) of this section shall not apply to the excavator, locator, or operator. Independent   contractors shall provide training to their employees in accordance with this section.  (c) Excavation shall be conducted in accordance with OSHA Standard 1926 and under the direction of a competent person, as defined therein.  (d) Locators shall be properly trained. Locator training shall be documented.</t>
  </si>
  <si>
    <t xml:space="preserve">[Currently]: 
    North Carolina General Statutes § 87 112.  When the location of an underground utility is marked with stakes or by other physical means, pursuant to this Article, the utility owner shall use colored markers following the American Public Works Association Uniform Color Code for Utilities.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[Effective 10/1/2015]: 
    North Carolina General Statutes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The operator shall, when marking as provided under this subdivision, use the APWA Uniform Color Code. If the diameter or width of the facility is greater than four inches, the dimension of the facility shall be indicated at least every 25 feet in the area of the proposed excavation or demolition. An operator who operates multiple facilities in the area of the proposed excavation or demolition shall locate each facility.  (2) Any other information that would assist the excavator in identifying and 
thereby avoiding damage to the marked facilities.
    [Note: APWA Guidelines specify: USE OF TEMPORARY MARKING Use color-coded surface marks (i.e., paint or chalk) to indicate the location or route of active and out-of-service buried lines.  To increase visibility, color coded vertical markers (i.e., stakes or flags) should supplement surface marks.  Marks and markers indicate the name, initials or logo of the company that owns or operates the line, and width of the facility if it is greater than 2" (50 mm).  Marks placed by other than line owner/operator or its agent indicate the identity of the designating firm.  Multiple lines in joint trench are marked in tandem.  If the surface over the buried line is to be removed, supplementary offset markings are used.  Offset markings are on a uniform alignment and clearly indicate the actual facility is a specific distance away.] </t>
  </si>
  <si>
    <t>[Currently]: No
[Effective 10/1/2015]: Yes   (North Carolina General Statutes § 87-121 (j)</t>
  </si>
  <si>
    <t>[Currently]: No
[Effective 10/1/2015]: Yes   (North Carolina General Statutes § 87-121 (c) and (d)</t>
  </si>
  <si>
    <t>[Currently]: Not Addressed
[Effective 10/1/2015]: 
     North Carolina General Statutes § 87-121 (c) The operator shall provide a positive response to the Notification Center before the expiration of the time provided in subsection (b) of this section. The response shall indicate whether and to what extent the operator is able to provide the information required by subsection (a) of this section to respond to the notice from the excavator.  (d) If the operator determines that provisions for marking subaqueous facilities are required, the operator will provide a positive response to the Notification Center not more than three full working days after notice has been provided by the excavator.</t>
  </si>
  <si>
    <t>[Currently]: No
[Effective 10/1/2015]: Yes   (North Carolina General Statutes § 87-117 (20) and § 87-120 (c) (6)</t>
  </si>
  <si>
    <t>[Currently]: Not addressed
[Effective 10/1/2015]: 
     North Carolina General Statutes § 87-121 (g) All facilities installed by or on behalf of operators on or after the date this Article becomes effective shall be electronically locatable using a locating method that is generally accepted by operators in the particular industry or trade in which the operator is engaged.</t>
  </si>
  <si>
    <t xml:space="preserve">[Currently]: No
[Effective 10/1/2015]:   Yes  (North Carolina General Statutes § 87-121 (g))
     </t>
  </si>
  <si>
    <t>[Currently]: No
[Effective 10/1/2015]: Yes   (North Carolina General Statutes § 87-127</t>
  </si>
  <si>
    <t>[Currently]: No
[Effective 10/1/2015]: Yes   (North Carolina General Statutes § 87-120 (a) and (b)</t>
  </si>
  <si>
    <t>[Currently]: Yes
[Effective 10/1/2015]: No</t>
  </si>
  <si>
    <t>[Currently]: 
     North Carolina General Statutes § 87 107.  Each utility owner, or his designated representative including an association, notified of an intent to excavate shall, before the proposed start of excavating (unless another period is agreed to by the person conducting the excavation and the utility owner or their representatives), provide the following information to the person excavating to the extent such information is reflected by records in the possession of and reasonably available to the utility owner:  (1) The location and description of all of the underground utilities which may be damaged as a result of the excavation;  (2) The location and description of all utility markers indicating the location of the underground utilities; and  (3) Any other information that would assist in locating and avoiding damage to the underground utilities, including providing temporary markings when necessary indicating the location of the underground utility in locations where permanent utility markers do not exist.
[Effective 10/1/2015]:  
     Positive response to excavator not addressed.  North Carolina General Statutes § 87-121 (a) An operator shall provide to the excavator the following:  (1) The horizontal location and description of all of the operator's facilities in the area where the proposed excavation or demolition is to occur. The location shall be marked by stakes, soluble paint, flags, or any combination thereof, as appropriate, depending upon the conditions in the area of the proposed excavation or demolition. ...</t>
  </si>
  <si>
    <t xml:space="preserve">[Currently]: Not addressed
[Effective 10/1/2015]: 
     North Carolina General Statutes § 87-117 (18)  Operator. – Any person, public utility, communications or cable service provider, municipality, electrical utility, or electric or telephone cooperative that owns or operates a facility in this State.
     § 87-120 (a)  The operators in the State shall maintain a Notification Center for the sole purpose of providing the services required by this Article. ... All operators in the State shall join the Notification Center as provided in subsection (b) of this section, and they shall use the services of the Notification Center to perform the acts required by the provisions of this Article. ... </t>
  </si>
  <si>
    <t>North Carolina General Statutes §§ 87-101 to -114, "Underground Damage Prevention" effective until 10/1/2015.  (http://www.ncga.state.nc.us/EnactedLegislation/Statutes/HTML/ByArticle/Chapter_87/Article_8.html)
(New law issued 8/23/13 and effective 10/1/2015,  HB 476 – “Rewrite Underground Damage Prevention Act”, North Carolina General Statutes §§ 87-115 to -130 can be found online at: 
http://www.ncleg.net/Sessions/2013/Bills/House/PDF/H476v8.pdf.</t>
  </si>
  <si>
    <t>[Currently]: No
[Effective 10/1/2015]: Yes   (North Carolina General Statutes § 87-129</t>
  </si>
  <si>
    <t>[Currently]: Not addressed
[Effective 10/1/2015]:    
     North Carolina General Statutes § 87-129 (a) The Notification Center shall establish an Underground Damage Prevention Review Board to review reports of alleged violations of this Article. The members of the Board shall be appointed by the Governor. The Board shall consist of the following members:
(1) A representative from the North Carolina Department of Transportation;
(2) A representative from a facility contract locator;
(3) A representative from the Notification Center;
(4) A representative from an electric public utility;
(5) A representative from the telecommunications industry;
(6) A representative from a natural gas utility;
(7) A representative from a hazardous liquid transmission pipeline company;
(8) A representative recommended by the League of Municipalities;
(9) A highway contractor licensed under G.S. 87-10(b)(2) who does not own or operate facilities;
(10) A public utilities contractor licensed under G.S. 87-10(b)(3) who does not own or operate facilities;
(11) A surveyor licensed under Chapter 89C of the General Statutes;
(12) A representative from a rural water system;
(13) A representative from an investor-owned water system;
(14) A representative from an electric membership corporation; and
(15) A representative from a cable company.</t>
  </si>
  <si>
    <t xml:space="preserve">One-call law does not address the board of directors of the one-call center.   It does address that an "Underground Damage Prevention Review Board" is to be established by the Notification Center, to review reports of alleged violations of the law.
</t>
  </si>
  <si>
    <t>[Currently]: Not addressed
[Effective 10/1/2015]:  
     North Carolina General Statutes § 87-129 (d) Any person who violates any provision of this Article shall be subject to a penalty as set forth in this subsection. The provisions of this Article do not affect any civil remedies for personal injury or property damage otherwise available to any person, except as otherwise specifically provided for in this Article. The penalty provisions of this Article are cumulative to and not in conflict with provisions of law with respect to civil remedies for personal injury or property damage. The clear proceeds of any civil penalty assessed under this section shall be used as provided in Section 7(a) of Article IX of the North Carolina Constitution. The penalties for a violation of this Article shall be as follows:  (1) If the violation was the result of negligence, the penalty shall be a requirement of training, a requirement of education, or both.  (2) If the violation was the result of gross negligence, the penalty shall be a civil penalty of one thousand dollars ($1,000), a requirement of training, a requirement of education, or a combination of the three.  (3) If the violation was the result of willful or wanton negligence or intentional conduct, the penalty shall be a civil penalty of two thousand five hundred dollars ($2,500), a requirement of training, and a requirement of education.</t>
  </si>
  <si>
    <t>[Currently]: Not addressed
[Effective 10/1/2015]:  
     North Carolina Utilities Commission.</t>
  </si>
  <si>
    <t>Michigan Compiled Laws §§ 460.721 to - 460.733, "Miss Dig Underground Facility Damge Prevention and Safety Act"
 (http://www.legislature.mi.gov/(S(ggg4joy3iz4qbl55ledubj45))/mileg.aspx?page=getObject&amp;objectName=mcl-Act-174-of-20134)</t>
  </si>
  <si>
    <t xml:space="preserve">Michigan's Act 53 of 1974 "Protection of Underground Facilities", was repealed by Act 174 of 2013 Effective April 1, 2014, "Miss Dig Underground Facility Damge Prevention and Safety Act.". </t>
  </si>
  <si>
    <t>Michigan Compiled Laws § 460.725 Sec. 5. (1) An excavator shall provide a dig notice to the notification system at least 72 hours, but not more than 14 calendar days, before the start of any blasting or excavation. If the dig notice is given during business hours, the 72-hour period shall be measured from the time the dig notice is made to the notification system. If a dig notice is given before 7 a.m. on a business day, the 72-hour period begins at 7 a.m. on that day. If a dig notice is given on a nonbusiness day or after 5 p.m. on a business day, the 72-hour period begins at 7 a.m. on the next business day. All hours of nonbusiness days are excluded in counting the 72-hour period. If there are multiple excavators on the same site, each excavator shall provide its own dig notice.</t>
  </si>
  <si>
    <t>Yes.
Michigan Compiled Laws § 460.725 Sec. 5.  (13) If the location of a proposed excavation or blasting cannot be described in a manner sufficient to enable the facility owner or facility operator to ascertain the precise tract or parcel involved, an excavator shall provide white lining in advance of submitting a ticket or additional assistance to the facility owner or facility operator on reasonable request to identify the area of the proposed excavation or blasting.</t>
  </si>
  <si>
    <t>MichigMichigan Compiled Laws § 460.725 Sec. 5. (3) A ticket is valid for 21 days from the start date of the excavation or blasting on the ticket as identified by the excavator, except that a ticket is valid for 180 days from the start date if the dig notice indicates that the proposed excavation or blasting will not be completed within 21 days from the start date.</t>
  </si>
  <si>
    <t>48"
Michigan Compiled Laws § 460.723 Sec. 3.  (f)  "Caution zone" means the area within 48 inches of either side of the facility marks provided by a facility owner or facility operator.</t>
  </si>
  <si>
    <t xml:space="preserve">Michigan Compiled Laws § 460.725 Sec. 5.  (5)  Except as otherwise provided in this subsection, before blasting or excavating in a caution zone, an excavator shall expose all marked facilities in the caution zone by soft excavation. If conditions make complete exposure of the facility impractical, an excavator shall consult with the facility owner or facility operator to reach agreement on how to protect the facility. For excavations in a caution zone parallel to a facility, an excavator shall use soft excavation at intervals as often as reasonably necessary to establish the precise location of the facility. An excavator may use power tools and power equipment in a caution zone only after the facilities are exposed or the precise location of the facilities is established.
</t>
  </si>
  <si>
    <t>Michigan Compiled Laws § 460.723 Sec. 3.  (m) "Excavation" means moving, removing, or otherwise displacing earth, rock, or other material below existing surface grade with power tools or power equipment, including, but not limited to, grading, trenching, tiling, digging, drilling, boring, augering, tunneling, scraping, cable or pipe plowing, and pile driving; and wrecking, razing, rending, moving, or removing a structure or mass of materials. Excavation does not include any of the following:  (i) Any of the following activities performed in the course of farming operations:  (A) Any farming operation performed in the public right-of-way to a depth of not more than 12 inches below the existing surface grade if the farming operation is not performed within 6 feet of any aboveground structure that is part of a facility.  (B) Any farming operation performed outside a public right-of-way and within 25 yards of an existing petroleum or natural gas pipeline to a depth of not more than 18 inches below the existing surface grade if the farming operation is not performed within 6 feet of any aboveground structure that is part of a facility.  (C) Any farming operation performed outside a public right-of-way and not within 25 yards of an existing petroleum or natural gas pipeline if the farming operation is not performed within 6 feet of any aboveground structure that is part of a facility.  (ii) Replacing a fence post, sign post, or guardrail in its existing location.  (iii) Any excavation performed at a grave site in a cemetery.  (iv) Any excavation performed within a landfill unit as defined in R 299.4103 of the Michigan administrative code during its active life as defined in R 299.4101 of the Michigan administrative code or during its postclosure period as set forth in R 299.4101 to R 299.4922 of the Michigan administrative code.  (v) Any of the following activities if those activities are conducted by railroad employees or railroad contractors and are carried out with reasonable care to protect any installed facilities placed in the railroad right-of-way by agreement with the railroad:  (A) Any routine railroad maintenance activities performed in the public right-of-way as follows:  (I) Within the track area, either to the bottom of the ballast or to a depth of not more than 12 inches below the bottom of the railroad tie, whichever is deeper, if the routine railroad maintenance activity is not performed within 6 feet of any aboveground structure that is part of a facility that is not owned or operated by that railroad.  (II) Outside the track area, not more than 12 inches below the ground surface, if the routine railroad maintenance activity is not performed within 6 feet of any aboveground structure that is part of a facility that is not owned or operated by that railroad.  (B) Any routine railroad maintenance activities performed to a depth of not more than 18 inches below the flow line of a ditch or the ground surface in the railroad right-of-way, excluding the public right-of-way, if the routine railroad maintenance activity is not performed within 6 feet of any aboveground structure that is part of a facility that is not owned or operated by that railroad.  (vi) Routine maintenance or preventative maintenance as those terms are defined in section 10c of 1951 PA 51, MCL 247.660c, to a depth of not more than 12 inches below the roadway and any shoulder of a street, county road, or highway.</t>
  </si>
  <si>
    <t xml:space="preserve">Michigan Compiled Laws § 460.727 Sec. 7.  (3) A facility owner or facility operator shall provide notification to the notification system using positive response.  </t>
  </si>
  <si>
    <t xml:space="preserve">Michigan Compiled Laws § 460.724 (4) Facility owners and facility operators shall be members of and participate in the notification system and pay the fees levied by the notification system under this section. This obligation and the requirements of this act for facility owners and facility operators do not apply to persons owning or operating a facility located on real property the person owns or occupies if the facility is operated solely for the benefit of that person.
     Michigan Compiled Laws § 460.727 (9) This section does not apply to the state transportation department or to the marking of a county or intercounty drain by a county drain commissioner's office or drainage board. </t>
  </si>
  <si>
    <r>
      <t xml:space="preserve">Not specifically addressed.  However, the requirement is implied in Michigan Compiled Laws § 460.724 (5) Owners of real property on which there is a farm operation, as that term is defined in section 2 of the Michigan right to farm act, 1981 PA 93, MCL 286.472, may become a nonvoting member of the notification system, known as a farm member, </t>
    </r>
    <r>
      <rPr>
        <u/>
        <sz val="8"/>
        <rFont val="Arial"/>
        <family val="2"/>
      </rPr>
      <t>upon providing the notification system with the information necessary to send the farm member a ticket for purposes of notification under section 6(1)</t>
    </r>
    <r>
      <rPr>
        <sz val="8"/>
        <rFont val="Arial"/>
        <family val="2"/>
      </rPr>
      <t xml:space="preserve">. A farm member is not subject to any fees levied under subsection (3).
</t>
    </r>
  </si>
  <si>
    <t xml:space="preserve">Michigan Compiled Laws § 460.731 Sec. 11.  (1) A person who engages in any of the following conduct is guilty of a misdemeanor punishable by imprisonment for not more than 1 year or a fine of not more than $5,000.00, or both:  (a) Knowingly damages an underground facility and fails to promptly notify the facility owner or facility operator.  (b) Knowingly damages an underground facility and backfills the excavation or otherwise acts to conceal the damage.  (c) Willfully removes or otherwise destroys stakes or other physical markings used to mark the approximate location of underground facilities unless that removal or destruction occurs after the excavation or blasting is completed or as an expected consequence of the excavation or blasting activity. </t>
  </si>
  <si>
    <t xml:space="preserve">Michigan Compiled Laws § 460.731 Sec. 11.  (2) Upon complaint filed with the commission or upon the commission's own motion, following notice and hearing, a person, other than a governmental agency, who violates any of the provisions of this act may be ordered to pay a civil fine of not more than $5,000.00 for each violation. In addition to or as an alternative to any fine, the commission may require the person to obtain reasonable training to assure future compliance with this act. Before filing a complaint under this subsection, a person shall attempt to settle the dispute with the adverse party or parties using any reasonable means of attempted resolution acceptable to the involved parties. ...
</t>
  </si>
  <si>
    <t>Michigan Public Service Commission</t>
  </si>
  <si>
    <t>Michigan Compiled Laws § 460.727 (8) New facilities built after the effective date of this act shall be constructed in a manner that allows their detection when in use.</t>
  </si>
  <si>
    <t>No.  Michigan Compiled Laws § 460.731 Sec. 11.  (5)  Not later than October 1, 2014, the commission shall establish requirements for reporting incidents involving damage to underground facilities.</t>
  </si>
  <si>
    <t>24"  
 Missouri Revised Statutes § 319.037 (1) "Approximate location", a strip of land not wider than the width of the underground facility plus two feet on either side thereof. In situations where reinforced concrete, multiplicity of adjacent facilities or other unusual specified conditions interfere with location attempts, the owner or operator shall designate to the best of his or her ability an approximate location of greater width;</t>
  </si>
  <si>
    <t xml:space="preserve">Yes; Missouri Revised Statutes § 319.026 6. </t>
  </si>
  <si>
    <t>Yes; Missouri Revised Statutes § 319.030 4.</t>
  </si>
  <si>
    <t>Arkansas Code Annotated, 14-271-109 (a) Compliance with notice requirements of § 14-271-112 is not required for:  (1)  The moving of earth that is not on a right-of-way or within an easement of an operator by tools manipulated only by human or animal power;  (2)  The moving of earth by an operator that is on a right-of-way or within an easement of the operator by tools only manipulated by human power and exclusively for the purposes of system maintenance and leak detection;  (3)  Any agricultural purposes, including any form of cultivation for agricultural purposes, digging for postholes on private property, construction and maintenance of farm ponds, land clearing, or other normal agricultural purposes, that are not on a right-of-way of an operator;  (4)  The opening of a grave in a cemetery that is not on a right-of-way of an operator; or  (5)  Routine road work and general maintenance as performed in the right-of-way by state or county maintenance departments, but excluding any work or maintenance involving any demolition or excavation.    (b) (1) Compliance with notice requirements of § 14-271-112 is not required of persons responsible for repair or restoration of service, or to ameliorate an imminent danger to life, health, property, or public safety.  (2) However, those persons shall give, as soon as practicable, oral notice of the emergency excavation or demolition to the One Call Center and request emergency assistance from the One Call Center in locating and providing immediate protection to its underground facilities.  (3) An imminent danger to life, health, property, or public safety exists whenever there is a substantial likelihood that loss of life, health, or property will result before the procedures under § 14-271-112 can be fully complied with.</t>
  </si>
  <si>
    <t xml:space="preserve">Arkansas Code Annotated, 14-271-104 (a) (1) Except as provided in subdivision (a) (2) of this subsection, any person who violates any provisions of this chapter shall be subject to a civil penalty not to exceed two thousand five hundred dollars ($2,500) for each violation.  (2) Operators of underground pipeline facilities and excavators shall, upon violation of any applicable requirements of 49 C.F.R. Part 198, Subpart C, or 49 U.S.C. § 60114(b) concerning marking facilities, § 60114(d) concerning applicability to excavators, or § 60118(a) concerning general waivers, as in effect on February 2013, unless excepted under § 14-271-109, and damage of an interstate or intrastate natural gas pipeline facility or an interstate or intrastate hazardous liquid pipeline facility, be subject to civil penalties in an amount not to exceed two (2) times the amount of property damage to the interstate or intrastate natural gas pipeline facility or an interstate or intrastate hazardous liquid pipeline facility up to a maximum of two hundred thousand dollars ($200,000) for each violation for each day that the violation persists, except that the maximum civil penalty shall not exceed two million dollars ($2,000,000) for any related series of violations.      
    Also, regarding pipelines and pipeline facilities,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ineterstate or intrastate natural gas pipeline facilities or intrastate hazardous liquid pipeline facilities. (http://www.lexisnexis.com/hottopics/arcode/Default.asp)
</t>
  </si>
  <si>
    <t>Yes. Arkansas Code Annotated, 14-271-104 (a) (1) Except as provided in subdivision (a) (2) of this subsection, any person who violates any provisions of this chapter shall be subject to a civil penalty not to exceed two thousand five hundred dollars ($2,500) for each violation.  ...(f) Neither the State Highway Commission, nor the Arkansas State Highway and Transportation Department, nor their officers or employees nor the county judges or their road departments are subject to the provisions of this section.      
    Also, regarding pipelines and pipeline facilities, the 2013 legislation that amended the Arkansas Underground Facility Damage Prevention Law also amended Arkansas Code Title 5, Chapter 69, A.C.A. § 5-69-103  (2014), to add an additional section that specifies that a person is, upon conviction, guilty of a felony that person knowingly violate § 14-271-112(a) of the Arkansas Underground Facilities Damage Prevention Act (i.e., fails to notify) and damages or destroys ineterstate or intrastate natural gas pipeline facilities or intrastate hazardous liquid pipeline facilities. (http://www.lexisnexis.com/hottopics/arcode/Default.asp)</t>
  </si>
  <si>
    <t xml:space="preserve">     Arkansas Code Annotated, Title 14, Subtitle 16, Chapter 271: Underground Facilities Damage Prevention Act Sections 14-271-01 to -115. (http://www.arkonecall.com/media/state_law.pdf).     
    Also, Arkansas Code Title 5, Chapter 69, A.C.A. § 5-69-103. (http://www.lexisnexis.com/hottopics/arcode/Default.asp)</t>
  </si>
  <si>
    <t xml:space="preserve">20 days.   
Iowa Code  § 480.4  1.  a.  </t>
  </si>
  <si>
    <t>Yes 
Iowa Code § 480.4  1. e.</t>
  </si>
  <si>
    <t>18" 
Iowa Code § 480.4  1. c.</t>
  </si>
  <si>
    <t xml:space="preserve">     Iowa Code § 480.4  3.  a.  (1)  An operator who receives notice from the notification center shall mark the horizontal location of the operator's underground facility and the excavator shall use due care in excavating in the marked area to avoid damaging the underground facility.... If, in the opinion of the operator, the planned excavation requires that the precise location of the underground facilities be determined, the excavator, unless otherwise agreed upon between the excavator and the operator, shall hand dig test holes to determine the location of the facilities unless the operator specifies an alternate method. ... c.  For purposes of this chapter, the "horizontal location of any underground facility" is defined as including an area eighteen inches on either side of the underground facility.  
   Iowa Code § 480 . 4. 3. a.. (3)  Unless otherwise agreed by the operator and excavator in writing, no excavation shall be performed within twenty-five feet of an underground natural gas transmission line as defined in 49 CFR §192.3 unless a representative of the operator of the underground natural gas transmission line is present at the planned excavation area. This requirement shall not apply, however, when a representative of the operator fails to be present at the proposed excavation area at the time work is scheduled to commence or as otherwise agreed by the operator and excavator in writing. In this event, the excavator shall notify the operator that the representative failed to appear, and excavation operations can begin, provided the excavator uses due care to avoid damaging the underground facilities.</t>
  </si>
  <si>
    <t xml:space="preserve">   Iowa Code § 480.4  3. a. (1)  ... The operator shall complete such locating and marking, and shall notify the notification center that the marking is complete within forty-eight hours after receiving the notice, excluding Saturdays, Sundays, and legal holidaysunless otherwise agreed by the operator and the excavator.  ... b.. An operator who receives notice from the notification center and who determines that the operator does not have any underground facility located within the proposed area of excavation shall notify the notification center concerning this determination within forty-eight hours after receiving the notice, excluding Saturdays, Sundays, and legal holidays. ... d . For the purposes of this chapter, notifications provided to the excavator by the operator or by the notification center shall be provided in a consistent manner to be established by the board.</t>
  </si>
  <si>
    <t xml:space="preserve">   Iowa Code § 480.4  3. a. (1)   ...No later than the expiration of the forty-eight-hour period, excluding Saturdays, Sundays, and legal holidays, the notification center shall notify the excavator of the underground facility locating and marking status, or the failure of the operator to notify the center that the locating and marking is complete. ... b.. ...No later than the expiration of the forty-eight-hour period, excluding Saturdays, Sundays, and legal holidays, the notification center shall notify the excavator that the operator does not have any underground facilities within the proposed area of excavation.  ... d . For the purposes of this chapter, notifications provided to the excavator by the operator or by the notification center shall be provided in a consistent manner to be established by the board.</t>
  </si>
  <si>
    <t>Iowa Code Title XI, Subtitle 5, Chapter 480 - Underground Facilities Information, §§ 480.1 to 480.9  (https://www.legis.iowa.gov/law/iowaCode/sections?codeChapter=480&amp;year=2014)</t>
  </si>
  <si>
    <t xml:space="preserve">New Mexico Statutes §§ 62-14-1 to 62-14-10, Excavation Damage to Pipelines and Underground Utility Lines (http://public.nmcompcomm.us/nmpublic/gateway.dll/?f=templates&amp;fn=default.htm)
</t>
  </si>
  <si>
    <t xml:space="preserve">New Mexico Statute § 62-14-5. A.   A person owning or operating an underground facility shall, upon the request of a person intending to commence an excavation and upon advance notice, locate and mark on the surface the actual horizontal location, within eighteen inches by some means of location, of the underground facilities in or near the area of the excavation so as to enable the person engaged in excavation work to locate the facilities in advance of and during the excavation work.  B. If the owner or operator of the underground facility finds that the owner or operator has no underground facilities in the proposed area of excavation, the owner or operator shall provide a positive response and, at the option of the owner or operator of the underground facility mark the area as "Clear" or "No Underground Facilities" in the appropriate color code as specified in Section 62-14-5.1.
    New Mexico Administrative Code § 18.60.5.13 B.  (1) A UFO [underground facility operator] shall mark underground facilities for excavation purposes in accordance with the APWA standards.  (2) A UFO shall locate and mark its underground facilities within two (2) working days from the effective date of the ticket. (3) If it does not have underground facilities at the excavation site, a UFO may write “clear” or “no underground facilities” and the UFO’s name at the site in the appropriate color.  Alternatively, a UFO that is a member of the one-call notification system for the intended excavation area, or non-member UFO may contact the one-call notification system within two (2) working days to report it has no underground facilities in the proposed area of excavation.
    New Mexico Administrative Code § 18.60.5.14  In response to an excavation locate request for road maintenance, a UFO shall physically mark its underground facilities that are parallel to the road, as provided in Subsection A, and shall either physically mark or locate by marker its underground facilities that cross the road, as provided in Subsection B.
</t>
  </si>
  <si>
    <t xml:space="preserve">   
    New Mexico Statute § 62-14-2.  N.  "positive response" means a documented response, within the advance notice period, initiated by owners or operators of pipelines and underground facilities by reliable means of communication, which may include telephonic notice with documented call-log record, fax, email, internet or automated response system directly to the excavator; or to the one-call notification system's positive response registry system.  
    New Mexico Statute § 62-14-5.  B. If the owner or operator of the underground facility finds that the owner or operator has no underground facilities in the proposed area of excavation, the owner or operator shall provide a positive response and, at the option of the owner or operator of the underground facility mark the area as "Clear" or "No Underground Facilities" in the appropriate color code as specified in Section 62-14-5.1 NMSA 1978.     
   New Mexico Administrative Code § 18.60.5.13 B. (1) A UFO shall mark underground facilities for excavation purposes in accordance with the APWA standards. ... (3) If it does not have underground facilities at the excavation site, a UFO may write “clear” or “no underground facilities” and the UFO’s name at the site in the appropriate color.  Alternatively, a UFO that is a member of the one-call notification system for the intended excavation area, or non-member UFO may contact the one-call notification system within two (2) working days to report it has no underground facilities in the proposed area of excavation.
</t>
  </si>
  <si>
    <t xml:space="preserve">   
    New Mexico Statute § 62-14-2.  N.  "positive response" means a documented response, within the advance notice period, initiated by owners or operators of pipelines and underground facilities by reliable means of communication, which may include telephonic notice with documented call-log record, fax, email, internet or automated response system directly to the excavator; or to the one-call notification system's positive response registry system. 
    New Mexico Statute § 62-14-5.  B. If the owner or operator of the underground facility finds that the owner or operator has no underground facilities in the proposed area of excavation, the owner or operator shall provide a positive response and, at the option of the owner or operator of the underground facility mark the area as "Clear" or "No Underground Facilities" in the appropriate color code as specified in Section 62-14-5.1 NMSA 1978.     
   New Mexico Administrative Code § 18.60.5.13 B. (1) A UFO shall mark underground facilities for excavation purposes in accordance with the APWA standards. ... (3) If it does not have underground facilities at the excavation site, a UFO may write “clear” or “no underground facilities” and the UFO’s name at the site in the appropriate color.  Alternatively, a UFO that is a member of the one-call notification system for the intended excavation area, or non-member UFO may contact the one-call notification system within two (2) working days to report it has no underground facilities in the proposed area of excavation.
</t>
  </si>
  <si>
    <t>New Mexico Administrative Code, Title 18, Chapter 60, parts 5 and 6 (http://www.nmcpr.state.nm.us/nmac/_title18/T18C060.htm).  Title 18, Chapter 60, parts 2, 3, and 4 address pipeline safety but are not specific to damage prevention.</t>
  </si>
  <si>
    <t xml:space="preserve">Indefinite.  However, Whenever an excavator postpones an excavation or demolition more than ten working days, the excvator must notify the one-call system anew [New York Rules and Regulations § 16.C.07.F.753-3.1 (d) (2)]  </t>
  </si>
  <si>
    <t xml:space="preserve">16 NYCRR  Rules and Regulations of the Public Service Commission, Chapter 07, Part 753 - Protection of Underground Facilities (http://www3.dps.ny.gov/N/nycrr16.nsf/364bc4db8005c8b48525702d004a1baf/6e423da6b51f8e0e85256fc80073c32b/$FILE/753_pamphlet-Amendment2-with2013GBSupdate-Print%20Layout.pdf)
</t>
  </si>
  <si>
    <t>(1) Dig Safely. New York -- (http://www.digsafelyny.com/);  
    (2) NewYork811 (five Boroughs and Nassau and Suffolk Counties on Long Island) -- (http://newyork-811.com/)</t>
  </si>
  <si>
    <t xml:space="preserve">New York Code - Article 36: Protection of Underground Facilities (http://codes.lp.findlaw.com/nycode/GBS/36)
</t>
  </si>
  <si>
    <t>California Excavation Law Handbook (http://usanorth811.org/wp-content/uploads/2014/08/CA-Excavation-Law-Handbook.pdf)</t>
  </si>
  <si>
    <t>Louisiana Revised Statute §1749.13.  A.  Except as provided in this Section, no person shall excavate or demolish in any street, highway, public place, or servitude of any operator, or near the location of an underground facility or utility, or on the premises of a customer served by an underground facility or utility without having first ascertained, in the manner prescribed in Subsection B of this Section, the specific location as provided in R.S. 40:1749.14(D) of all underground facilities or utilities in the area which would be affected by the proposed excavation or demolition.  B. (1)  Except as provided in R.S. 40:1749.15, prior to any excavation or demolition, each excavator or demolisher shall serve telephonic or electronic notice of the intent to excavate or demolish to the regional notification center or centers serving the area in which the proposed excavation or demolition is to take place. (5) The excavator or demolisher shall wait at least forty-eight hours, beginning at 7:00 a.m. on the next working day, following notification, unless mutually agreed upon and documented by the excavator and operator to extend such time, before commencing any excavation or demolition activity, except in the case of an emergency as defined in the provisions of this Part or if informed by the regional notification center that no operators are to be notified.</t>
  </si>
  <si>
    <t xml:space="preserve">     Louisiana Revised Statute §1749.20. A. (1)  A person who is required by this Part to become a member of, participate in, or share the cost of, a regional notification center and who fails to do so shall be subject to a civil penalty of not more than two hundred fifty dollars for the first violation and not more than one thousand dollars for each subsequent violation.  A subsequent violation shall be deemed to have occurred if the person fails to become a member of, participate in, or share the cost of, a regional notification center as required within ninety days after issuance of a citation for the previous violation.  (2)  A person who participates in a regional notification center and who fails to mark or provide information regarding the location of underground utilities and facilities used to store, transport, or convey that which is not regulated pursuant to Chapter 16 of Subtitle II of Title 30 of the Louisiana Revised Statutes of 1950, otherwise known as the Hazardous Materials Information Development, Preparedness, and Response Act, shall be subject to a civil penalty of not more than one thousand dollars.  A subsequent violation shall be deemed to have occurred if a person fails to provide information or markings within two years of the issuance of a prior citation for the same or similar conduct.  (3)  A person who is required by law to participate in a regional notification center and who fails to provide information or markings to indicate hazardous material as defined in Title 30 of the Louisiana Revised Statutes of 1950 shall be subject to the following:  (a)  For the first violation, a warning letter shall be given. (b)  For a second violation, a civil penalty of not more than two hundred fifty dollars. (c)  For a third violation, a civil penalty of not more than five hundred dollars. (d)  For a fourth violation, a civil penalty of not more than one thousand dollars. (e) For a fifth and each subsequent violation, a civil penalty of not less than two thousand dollars nor more than twenty-five thousand dollars.
</t>
  </si>
  <si>
    <t xml:space="preserve">Louisiana Revised Statute §1749.20. B.  An excavator or demolisher who violates the provisions of R.S. 40:1749.13, 1749.16, or 1749.17(B) shall be subject to the following:  (1)  For the first violation, a warning letter shall be given.  (2)  For a second violation of a similar nature within a two-year period from the previous violation, a civil penalty of not more than two hundred fifty dollars.  (3)  For a third violation of a similar nature within a two-year period from a previous violation, a civil penalty of not more than five hundred dollars.  (4)  For a fourth violation of a similar nature within a two-year period from the previous violation, a civil penalty of not more than one thousand dollars.  (5) For a fifth and each subsequent violation of a similar nature within a two-year period from the previous violation, a civil penalty of not less than two thousand nor more than twenty-five thousand dollars. (6) For any violation involving hazardous materials as defined in Title 30 of the Louisiana Revised Statutes of 1950, a civil penalty of not less than two thousand dollars nor more than twenty-five thousand dollars.  (7)  An excavator or demolisher who is issued a citation for a violation shall immediately stop all excavation or demolition activity until the requirements of this Part are met. Failure to do so shall subject the excavator or demolisher to an additional citation and civil penalty of not more than twenty-five thousand dollars for each such subsequent citation issued.  C.  An excavator or demolisher who violates the provisions of R.S. 40:1749.15(B) shall be subject to the following:  (1)  For the first violation, a civil penalty of not more than fifty dollars.  (2)  For a second violation of a similar nature within a two-year period from the previous violation, a civil penalty of not more than two hundred dollars.  (3)  For a third violation of a similar nature within a two-year period from a previous violation, a civil penalty of not more than five hundred dollars.  (4)  For a fourth and each subsequent violation of a similar nature within a two-year period from the previous violation, a civil penalty of not less than five hundred dollars nor more than five thousand dollars.
</t>
  </si>
  <si>
    <t xml:space="preserve">     Louisiana Revised Statute §1749.15.  A.  The notice required pursuant to R.S. 40:1749.13 shall not apply to any person conducting an emergency excavation.  Oral notice of the emergency excavation shall be given as soon as practicable to the regional notification center or each operator having underground utilities and facilities located in the area and, if necessary, emergency assistance shall be requested from each operator in locating and providing immediate protection to its underground utilities and facilities.  B.  The excavator shall orally certify in the notice required in Subsection A of this Section that the situation poses an imminent threat or danger to life, health, or property and requires immediate action and that the excavator has a crew on site.  C.  There is a rebuttable presumption that the excavator failed to give notice as required pursuant to this Section if the excavator failed to give any notice to the regional notification center within the following time periods:  (1)  Within four hours of the beginning of the emergency excavation.  (2)  In the case of a gubernatorially declared state of emergency due to a tropical storm or hurricane event, within twelve hours of the beginning of the emergency excavation within the parishes to which the emergency declaration applies.  (3)  In the case of a wildfire, within twenty-four hours after control of the emergency.
     §1749.16.  C.  This Part shall not apply to activities by operators or land owners excavating their own underground utilities or facilities on their own property or operators' exclusive right-of-way provided there is no encroachment on the rights-of-way of any operator.</t>
  </si>
  <si>
    <t>Indiana Code § 8-1-26-14  Except as provided in section 19 of this chapter, a person may not excavate real property or demolish a structure that is served or was previously served by an underground facility without first ascertaining in the manner prescribed by sections 16 and 18 of this chapter the location of all underground facilities in the area affected by the proposed excavation or demolition.  
    §8-1-26-16 (a) Except as provided in section 19 of this chapter, before commencing an excavation or demolition operation described in section 14 of this chapter, each person responsible for the excavation or demolition shall: (1) serve notice on the association of the person's intent to excavate or demolish; and (2) perform white lining at the site of the excavation or demolition if the person responsible for the excavation or demolition is unable to provide to the association the physical location of the proposed excavation or demolition by one (1) of the following means:  (A) A street address.  (B) A legal description of the location.  (C) A highway location using highway mile markers or cross streets....(e) The person responsible for the excavation or demolition shall submit a separate locate request along with the notice provided under subsection (d)(3) to the association as follows: (1) Within an incorporated area, for each one thousand five hundred (1,500) linear feet of proposed excavation or demolition. (2) In an unincorporated area, for at least each two thousand six hundred forty (2,640) linear feet of proposed excavation or demolition.</t>
  </si>
  <si>
    <t xml:space="preserve">     Indiana Code § 8-1-26-1 (a) Except as provided by this section, this chapter does not apply to the following:  (1) Excavation that is performed:  (A) only with a hand tool;  (B) on property owned or controlled by the person performing the excavation; and  (C) to a depth not greater than twelve (12) inches.  (2) Excavation using only animals.  (3) Tilling of soil for agricultural purposes, such as plowing, planting, and combining.  (4) Surface coal mining and reclamation operations conducted under a permit issued by the natural resources commission under IC 14-34.   (5) Railroad right-of-way maintenance or operations.  (6) Underground probing to determine the extent of gas migration.  (b) This chapter does apply to blasting, setting drainage tile, subsoiling, and other subsurface activities.  (c) Sections 16, 19, 20, and 22 of this chapter apply to the construction and installation of railroad signal facilities and drainage facilities at public grade crossings. 
     § 8-1-26-19  (a) A person responsible for emergency excavation or demolition to ameliorate an imminent danger to life, health, property, or loss of service is not required to comply with the notice requirements of section 16 of this chapter. However, that person shall: (1) give, as soon as practicable, oral notice of the emergency excavation or demolition to the association; and (2) request emergency assistance from each operator identified by the association as having underground facilities located inthe area of the emergency excavation or demolition in locating and providing immediate protection to the operator's underground facilities. (b) This section applies to an operator making an emergency repair to its own underground facility.
</t>
  </si>
  <si>
    <t xml:space="preserve">     Indiana Code § 8-1-26-20 (a) In addition to the notice required in section 16 of this chapter, a person responsible for an excavation or demolition operation under section 14 of this chapter shall do all of the following:  (1) Plan the excavation or demolition to avoid damage to or minimize interference with underground facilities in and near the construction area.  (2) Maintain a clearance between an underground facility, as marked by the operator, and the cutting edge or point of mechanized equipment. The clearance must be not less than two (2) feet on either side of the outer limits of the physical plant. However, if the clearance is less than two (2) feet,  or if an underground facility is located or contained in or under pavement or another manmade hard surface, exposure of the underground facility may be accomplished only as follows:(A) Only by the use of (i) hand excavation, (ii) air cutting, (iii) vacuum excavation; or (iv) hydro vacuum excavation..(B) Mechanized equipment may not be used within the two (2) feet on either side of the outer limits of the physical plant unless the person responsible for the excavation or demolition does the following: (i) Visually identifies the precise location of the underground facilities or visually confirms that no facility is present within the depth of the excavation. (ii) Takes reasonable precautions to avoid any substantial weakening of the underground facilities' structural or lateral support. (iii) Takes reasonable precautions to avoid penetration or destruction of the underground facilities, including their protective coatings. (iv) Requires an individual other than the equipment operator to visually monitor the excavation activity.  (C) Mechanized equipment may be used for the initial penetration and removal of pavement or other manmade hard surfaces if an underground facility is located or contained in or under pavement or another manmade hard surface, or if there is pavement or another manmade hard surface extending up to two (2) feet from either side of the outer limits of the physical plant, subject to the following: (i) The person responsible for the excavation or demolition must plan the excavation to avoid damage to or minimize interference with the underground facilities, as required under subdivision (1). (ii) The person responsible for the excavation or demolition must take into account the known limits of control of the mechanized equipment's cutting edge or point. (iii) The mechanized equipment may be used only to the depth necessary to remove the pavement or other manmade hard surface.
</t>
  </si>
  <si>
    <t xml:space="preserve">     Indiana Code § 8-1-26-16 (h) A person that:  (1) causes damage to a pipeline facility located in an area of excavation or demolition; (2) is required to provide notice under this section for the excavation or demolition; and (3) fails to provide the notice; may be subject to a civil penalty in an amount recommended by the advisory committee and approved by the commission, not to exceed ten thousand dollars ($10,000).  (i) A person that: (1) causes damage to a pipeline facility located in an area of excavation or demolition; (2) is required to perform white lining under subsection (a)(2); and (3) fails to perform white lining before an operator of a pipeline facility arrives at the site of the proposed excavation or demolition to mark the operator's pipeline facilities; may be subject to a civil penalty in an amount recommended by the advisory committee and approved by the commission, not to exceed ten thousand dollars ($10,000).
    § 8-1-26-19 (a) A person responsible for emergency excavation or demolition to ameliorate an imminent danger to life, health, property, or loss of service is not required to comply with the notice requirements of section 16 of this chapter. However, that person shall …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
    § 8-1-26-20 (a) In addition to the notice required in section 16 of this chapter, a person responsible for an excavation or demolition operation under section 14 of this chapter shall do all of the following … (b) A person who: (1) violates subsection (a); and (2) causes damage to a pipeline facility in the area of the excavation or demolition; may be subject to a civil penalty in an amount recommended by the advisory committee and approved by the commission, not to exceed ten thousand dollars ($10,000).
</t>
  </si>
  <si>
    <t xml:space="preserve">    Indiana Code § 8-1-26-15 (a) An operator that has underground facilities located in Indiana must become a member of the association and shall provide the following information to the association … (d) A person that is required, but fails, to maintain membership in the association after December 31, 2009, may be subject to a civil penalty in an amount recommended by the advisory committee and approved by the commission, not to exceed one hundred dollars ($100). Each day that a person that is required, but fails, to maintain membership in the association constitutes a separate violation for purposes of imposing a fine under this subsection.
    § 8-1-26-18 (a) Each operator notified under section 16 of this chapter shall, in two (2) full working days after receiving the notice of intent provided in section 16 of this chapter, supply to the person responsible for the excavation or demolition the following information …  (e) This section does not apply to an operator making an emergency repair to its own underground facility.  (f) This subsection applies if all of the following occur:  (1) An operator of a pipeline facility is required to supply information, including facility locate markings, under subsection (a) to a person responsible for an excavation or demolition.  (2) The operator of the pipeline facility fails to supply the information described in subdivision (1) or provides incorrect facility locate markings.  (3) The operator's pipeline facility is damaged during the excavation or demolition for which the operator was required to supply the information described in subdivision (1).  The operator of the pipeline facility may be subject to a civil penalty in an amount recommended by the advisory committee and approved by the commission, not to exceed one thousand dollars ($1,000).  (g) Subsection (f) does not apply to an operator that:(1) is repairing its own underground facilities; or(2) fails to supply required information or provide facility locate markings due to factors beyond the control of the operator.
    § 8-1-26-19 (a) A person responsible for emergency excavation or demolition to ameliorate an imminent danger to life, health, property, or loss of service is not required to comply with the notice requirements of section 16 of this chapter. However, that person shall …  (b) This section applies to an operator making an emergency repair to its own underground facility.  (c)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
</t>
  </si>
  <si>
    <t xml:space="preserve">     Indiana Code § 8-1-26-17  (a) An operator that has underground facilities located in Indiana must be a member of the Indiana Underground Plant Protection Service or its successor organization. The articles of incorporation or the bylaws of the Indiana Underground Plant Protection Service or its successor organization shall do the following:  (1) Provide that the board of directors of the Indiana Underground Plant Protection Service or its successor organization is composed of:  (A) five (5) members representing electric utilities other than municipal electric utilities, including corporations organized or operating under IC 8-1-13 or corporations organized under IC 23-17, some of whose members are local district corporations (as described in IC 8-1-13-23);  (B) five (5) members representing investor owned gas utilities, including pipelines;  (C) five (5) members representing telecommunications providers, at least one (1) of whom is a provider of cable television service;  (D) five (5) members representing water or sewer utilities other than municipal water or sewer utilities; and  (E) five (5) members representing political subdivisions, including municipal utilities, which must include the political subdivision that owns the largest waterworks utility in Indiana  that is owned by: (i) a political subdivision; or (ii) a department of public utilities created by IC 8-1-11.1.
</t>
  </si>
  <si>
    <t xml:space="preserve">Indiana Code § 8-1-26-18  (b) Facility locate markings must consist of paint, flags, or stakes or any combination that mark the approximate location of the underground facilities. The method of marking must be appropriate for the location of the underground facilities.  (c) Color coding of facility locate markings indicating the type of underground facility must conform to the following color coding:  Facility and Type of Product - Specific Group Identifying Color: (1) Electric power distribution and transmission - Safety red  (2) Municipal electric systems - Safety red  (3) Gas distribution and transmission - High visibility safety yellow  (4) Oil distribution and transmission - High visibility safety yellow  (5) Dangerous materials, product lines, steam lines - High visibility safety yellow  (6) Communications service  systems - Safety alert orange  (7) Cable television - Safety alert orange  (8) Police and fire communications - Safety alert orange  (9) Water systems - Safety precaution blue  (10) Sewer systems - Safety green  (11) Proposed excavation - White
</t>
  </si>
  <si>
    <t xml:space="preserve">Rhode Island General Laws § 39-1.2-5: (a) ...Each public utility shall, upon receipt of each notice of excavation, mark within seventy-two (72) hours or, where applicable in accordance with § 39-1.2-12, re-mark within forty-eight (48) hours, the location of all underground facilities.
  § 39-1.2-7:  (a) A public utility served with the notice in accordance with § 39-1.2-5 shall, within seventy-two (72) hours, exclusive of Saturdays, Sundays, and legal holidays, of the receipt of the notice, unless otherwise agreed between the person or public agency performing the work and the public utility, mark the approximate location of the underground utility facilities. ...   (c) A public utility shall mark any of their underground utility facilities that are located within fifteen feet (15') of the exterior limits of the premarked excavation area.
</t>
  </si>
  <si>
    <t xml:space="preserve">Rhode Island General Laws § 39-1.2-2:  No person, public agency, or public utility shall engage in excavation in approximate location of public utility facilities or discharge explosives or demolish a structure containing a public utility facility without having first ascertained in the manner prescribed in this chapter the location of all public utility facilities or public utilities in the area or the absence thereof. 
    § 39-1.2-5:  (a) Except as provided in § 39-1.2-9, any person, public agency or public utility responsible for excavating within one hundred feet (100') or for discharging explosives within one hundred feet (100') of a public utility facility shall notify the association of the proposed excavation or discharge by telephone at least seventy-two (72) hours, excluding Saturdays, Sundays, and holidays, but not more than thirty (30) days before commencing the excavation or discharge of explosives.... (c) ... Where an excavation is to be made by a contractor as part of the work required by a contract with the state or with any political subdivision thereof or other public agency for the construction, reconstruction, relocation, or improvement of a public way or for the installation of a railway track, conduit, sewer, or water main, the contractor shall be deemed to have complied with the requirements of this section by giving one such notice as required by this section, except when unanticipated obstructions are encountered, setting forth the location and the approximate time required to perform the work involved to the association. In addition, the initial notice shall indicate whether the excavation is anticipated to involve blasting and, if so, the date on which and specific location at which the blasting is to occur. If after the commencement of an excavation it is found there is an unanticipated obstruction requiring blasting, the excavator shall give at least four (4) hours notice to the association before commencing the blasting. When demolition of a building containing a public utility facility is proposed, the public utility or utilities involved will be given written notice by registered mail at least ten (10) days prior to the commencement of the demolition of the building. All notices shall include the name, address, and telephone number of the entity giving notice; the name of the person, public agency, or public utility performing the work; and the commencement date and proposed type of excavation, demolition, or discharge of explosives. The association shall immediately transmit the information to the public utilities whose facilities may be affected. An adequate record shall be maintained by the association to document compliance with the requirements of this chapter. </t>
  </si>
  <si>
    <t>No   
    Rhode Island General Laws § 39-1.2-5:  (c) If an excavator determines that a public utility facility has been mismarked, the excavator may notify the association and the appropriate public utility shall remark no later than three (3) hours after receipt of notification from the association. The failure to mark or re-mark the location of all underground facilities upon each notice of excavation shall constitute a separate violation of this chapter....</t>
  </si>
  <si>
    <t xml:space="preserve">   (1) Montana811  (http://www.montana811.org)
   (2) Montana 811, UDIG (Flathead and Lincoln Counties and portions of Lake County) -- (http://www.montana811.com) and (www.udig.org)</t>
  </si>
  <si>
    <t xml:space="preserve">    Louisiana Revised Statute §1749.12. Definitions - As used in this Part, the following terms shall have the meanings ascribed to them in this Section:  * * * (10) "Mark-by time" is the date and time provided by the regional notification center by which the utility or facility operator is required to mark the location or provide information to enable an excavator or demolisher, using reasonable and prudent means, to determine the specific location of the utility or facility as provided for in R.S. 40:1749.14(D). The mark-by time may be extended if mutually agreed upon and documented between the excavator and operator 
     §1749.14.  C. (1)  Each operator of an underground facility or utility, after having received the notification request from the regional notification center of an intent to excavate, shall supply, prior to the proposed excavation, the following information to the person responsible for the excavation:  (a)  The specific location and type of all of its underground utilities or facilities which may be damaged as a result of the excavation or demolition. If the surface over the buried or submerged line is to be removed, supplemental offset markings may be used. Offset markings shall be on a uniform alignment and shall clearly indicate that the actual facility is a specific distance away. (b)(i)  Unless otherwise required by federal or state statutes, the specific location and type of underground utility or facility may, at the operator's option, be marked to locate the utilities or facilities. …  (2)  If the operator does not visibly mark the location of these utilities or facilities, the operator shall provide information to enable an excavator using reasonable and prudent means to determine the approximate location of the utility or facility.  The information provided by the operator shall include a contact person and a specific telephone number for the excavators to call.  After the operator has received the notification request, the information on location, size, and type of underground utility or facility must be provided by the operator to the excavator prior to excavation.  (3)  In the event of inclement weather as defined in this Part, the mark by time shall be extended by a duration equal to the duration of the inclement weather.  The owner or operator shall notify the excavator or demolisher before the expiration of the mark by time of the need for such extension.</t>
  </si>
  <si>
    <t>Yes; AL Code Section 37-15-9. (b)</t>
  </si>
  <si>
    <t xml:space="preserve">   Yes</t>
  </si>
  <si>
    <t xml:space="preserve">  Yes; AL Code Section 37-15-8. (1)</t>
  </si>
  <si>
    <t xml:space="preserve">  Yes</t>
  </si>
  <si>
    <t xml:space="preserve">    AL Code Section 37-15-8.  In addition to the notification requirements of Section 37-15-4, each person responsible for an excavation or demolition operation designated in Section 37-15-3 shall, when performing excavation or demolition within the tolerance zone, shall do all of the following to avoid damage to or minimize interference with the underground facilities: (l) Determine the location of any marked underground facility utilizing noninvasive methods of excavation. For parallel type excavations, the existing facility shall be exposed at intervals as often as necessary to avoid damages.  (2) Maintain a clearance of at least 18 inches between any underground facility and the cutting edge or point of mechanized equipment. (3) Provide such support for underground facilities in and near a construction area, including backfill operations, as may be reasonably required by the operator for the protection of the utilities. (4) Protect and preserve the markings of approximate locations of underground facilities until those markings are no longer required for proper and safe excavation or demolition.</t>
  </si>
  <si>
    <t xml:space="preserve">    10 working days from the proposed starting date given for excavation; 
20 working days from the starting date given for demolition </t>
  </si>
  <si>
    <t xml:space="preserve">    AL Code Section 37-15-4: (b)  Before commencing any excavation or demolition operation prohibited by Section 37-15-3, each person responsible for such excavation or demolition shall give written, telephonic, or electronic notice of such intent to excavate or demolish to the underground facility operator or a "One-Call Notification System" acting on behalf of the operator at least two but not more than 10 working days prior to the start of the proposed excavation and at least two working days but not more than 30 calendar days prior to the start of demolition or any blasting operations for either excavation or demolition. Written notice shall be by registered mail, return receipt requested, and shall be valid only upon receipt of the written information required by this chapter by the operator or by a "One-Call Notification System" acting on behalf of the operator.</t>
  </si>
  <si>
    <t xml:space="preserve">    Alabama Code Section 37-15-2 (8) ...Excavate or excavation does not include routine roadway maintenance activities carried out by or for those responsible for publicly-maintained roadways, provided that the activities occur entirely within the right-of-way of a public road, street, or highway; are carried out with reasonable care so as to protect any utility facilities placed in the right-of-way by permit; are carried out within the limits of any original excavation on the traveled way, shoulder, or drainage ditches of a public road, street, or highway; and, if involving the replacement of existing structures, including traffic control devices, replace such structures in their approximate previous locations and at their approximate previous depth. Excavate or excavation does not include routine railroad maintenance activities conducted within the track structure and its adjacent right-of-way, provided the activities are performed by railroad employees or railroad contractors and are carried out with reasonable care so as to protect any underground facilities placed in the railroad right-of-way by agreement with the railroad. Nothing in this chapter shall modify or abrogate any contractual provision entered into between any railroad and any other party owning or operating an underground facility or underground utility lines within the railroad's right-of-way.and.
    § 37-15-4: "(f) Compliance with the notice requirements of this section is not required of persons plowing less than 12 inches in depth for agricultural purposes. (g) Compliance with the notice requirements of this section is not required by persons or operators excavating on their own property or easement when no other persons or operators have underground facilities on the property or easement.  (h) Except for those persons submitting design or survey locate requests, no person, including an operator, shall reguest markings of a site through the "One-Call Notification System'' or an in-house program that meets the operational reguirements as described in subsection (a) of Section 37-15-5, unless excavation is scheduled to commence. In addition, no person shall make repeated requests for remarking, unless the repeated reguest is required for excavating to continue or due to circumstances not reasonably within the control of the person.</t>
  </si>
  <si>
    <t xml:space="preserve">    Alabama Code Section 37-15-6. (a)(1) Each operator served with notice in accordance with Section 37-15-4, with underground facilities in the area, shall mark or cause to be marked or otherwise provide the approximate location of the operator's underground facilities by marking in a manner as prescribed herein prior to the proposed start of excavation, demolition, or blasting. If any underground facilities become damaged due to an operator furnishing inaccurate information as to the approximate location of the facilities, through no fault of the operator, then the civil liabilities imposed by this chapter do not apply.  (2) In lieu of such marking, the operator may request to be present at the site upon commencement of the excavation, demolition, or blasting.</t>
  </si>
  <si>
    <t xml:space="preserve">    Alabama Code Section 37-15-6. (b)  When marking the approximate location of underground facilities, the operator shall follow the color code designation in accordance with the latest edition of the Americ'an Public Works Association Uniform Color Code.  (c) The color code designation referenced in this section shall not be used by any operator or person to mark the boundary or location of any excavation or demolition area. If the excavator elects to mark the proposed excavation or demolition site, the boundary or location shall be identified using white as the identifying color or with natural color wood stakes. White flags or white stakes may have a thin stripe, one inch or less of the designated color code, to indicate the excavator's proposed type of facility, if applicable.</t>
  </si>
  <si>
    <t xml:space="preserve">    Alabama Code Section 37-15-6. (a)(3)  When an excavator encounters an unmarked underground facility on an excavation site where notice of  intent to excavate has been made in accordance with the provisions of Section 37-15-4, and attempts a follow-up or second notice relative to revising the original notice to the ''One-Call Notification System" or the operator, all operators thus notified must attempt to contact the excavator within four hours and provide a response relative to any of their known underground facilities, active or abandoned, at the site of the excavation.</t>
  </si>
  <si>
    <t xml:space="preserve">    Alabama Code Section 37-15-5. (i) All operators who are members of a "One-Call Notification System" shall provide the "One-Call Notification System" with the following information:  (1) The notification area data in a format as required by the current database system utilized by the "One-Call Notification System'' for the locations in which members have underground facilities or for other reasons wish to receive notifications of proposed excavations, demolitions, or blasting. This information shall be updated at least once a year.</t>
  </si>
  <si>
    <t xml:space="preserve">    Alabama Code Section 37-15-5. (i) All operators who are members of a "One-Call Notification System" shall provide the "One-Call Notification System" with the following information:  (1) The notification area data in a format as required by the current database system utilized by the "One-Call Notification System'' for the locations in which members have underground facilities or for other reasons wish to receive notifications of proposed excavations, demolitions, or blasting. This information shall be updated at least once a year.  (k) All members of the "One-Call Notification System" who have changes, additions, or new installations of buried facilities within the boundaries of the State of Alabama shall notify the ''One-Call Notification System" of changes in the information required in subdivision (1) of subsection (i) of this section, within 30 days of the completion of such change, addition, or new installation.</t>
  </si>
  <si>
    <t xml:space="preserve">    Missouri Revised Statutes § 319.025. 1. Except as provided in subsection 4 of section 319.030 and in section 319.050, a person shall not make or begin any excavation in any public street, road or alley, right-of-way dedicated to the public use or utility easement of record or within any private street or private property without first giving notice to the notification center and obtaining information concerning the possible location of any underground facilities which may be affected by said excavation from underground facility owners whose names appear on the current list of participants in the notification center and who were communicated to the excavator as notification center participants who would be informed of the excavation notice.  Notice to the notification center of proposed excavation shall be deemed notice to all owners and operators of underground facilities. The notice referred to in this section shall comply with the provisions of section 319.026.
    § 319.026. 1. An excavator shall serve notice of intent to excavate to the notification center by toll-free telephone number operated on a twenty-four hour per-day, seven day per-week basis or by facsimile or by completing notice via the Internet at least two working days, but not more than ten working days, before the expected date of commencing the excavation activity.</t>
  </si>
  <si>
    <t xml:space="preserve">Yes; Missouri Revised Statutes § 319.030 (3) If the owner or operator notifies the excavator that the area of excavation cannot be determined from the description provided by the excavator through the notice required by this section, the excavator shall provide clarification of the area of excavation by marking the area with white flags or white paint, or by providing project plans to the owner or operator, or by meeting on the site of the excavation with representatives of the owner or operator as provided for in this section. 
</t>
  </si>
  <si>
    <t>No; Not Addressed</t>
  </si>
  <si>
    <t xml:space="preserve">Yes; Missouri Revised Statutes § 319.026 8. </t>
  </si>
  <si>
    <t xml:space="preserve">    Missouri Revised Statutes § 319.015. For the purposes of sections 319.010 to 319.050, the following terms mean: (4) Excavation, any operation in which earth, rock or other material in or on the ground is moved, removed or otherwise displaced …, except that, the use of mechanized tools and equipment to break and remove pavement and masonry down only to the depth of such pavement or masonry on roads dedicated to the public use for vehicular traffic, the tilling of soil for agricultural purposes when such excavation does not exceed sixteen inches in depth, the installation of marking flags and stakes and the use of pressurized air to disintegrate and suction to remove earth, rock, or other materials for the location of underground facilities shall not be deemed excavation. Backfilling or moving earth on the ground in connection with other excavation operations at the same site shall not be deemed separate instances of excavation. For railroads regulated by the Federal Railroad Administration, "excavation" shall not include any excavating done by a railroad when such excavating is done entirely on land that the railroad owns or on which the railroad operates, or in the event of an emergency, excavating done by a railroad on adjacent land;
    § 319.050. The provisions of sections 319.025 and 319.026 shall not apply to any excavation when necessary due to an emergency as defined in section 319.015.</t>
  </si>
  <si>
    <t xml:space="preserve">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the excavator agrees to extend the start date and time provided in the locate request through methods established by the notification center, of the approximate location of underground facilities in or near the area of the excavation so as to enable the person engaged in the excavation work to locate the facilities in advance of and during the excavation work, provided that no excavation shall begin earlier than the scheduled excavation date provided on the locate request unless the excavator has confirmed that all underground facilities have been located....Each underground facility owner receiving notifications from the notification center by use of the internet shall, after December 31, 2014, use the locate status system provided by the notification center. Those underground facility owners that do not receive notifications by use of the internet shall, no later than January 1, 2016, provide locate status to the notification center by an alternate method provided by the notification center. If the excavator states in the notice of intent to excavate that the excavation will involve trenchless technology, the owner or operator shall inform the excavator of the depth, to the best of his or her knowledge or ability, of the facility according to the records of the owner or operator. </t>
  </si>
  <si>
    <t xml:space="preserve">    Missouri Revised Statutes § 319.015. For the purposes of sections 319.010 to 319.050, the following terms mean: (7) Marking, the use of paint, flags, stakes, or other clearly identifiable materials to show the field location of underground facilities, or the area of proposed excavation, in accordance with the marking standards for underground facilities as designated by the Common Ground Alliance Best Practices Version 10.0 except that "approximate location" shall comply with the requirements as set forth in subdivision (1) of this section... 
    § 319.030. 1. ... The owner or operator shall provide the approximate location of underground facilities by use of markings as designated in section 319.015.    </t>
  </si>
  <si>
    <t xml:space="preserve">    Missouri Revised Statutes § 319.030. 1. 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the excavator agrees to extend the start date and time provided in the locate request through methods established by the notification center, of the approximate location of underground facilities in or near the area of the excavation so as to enable the person engaged in the excavation work to locate the facilities in advance of and during the excavation work...Each underground facility owner receiving notifications from the notification center by use of the internet shall, after December 31, 2014, use the locate status system provided by the notification center. Those underground facility owners that do not receive notifications by use of the internet shall, no later than January 1, 2016, provide locate status to the notification center by an alternate method provided by the notification center. </t>
  </si>
  <si>
    <t>Yes; Missouri Revised Statutes § 319.030. 1.</t>
  </si>
  <si>
    <t xml:space="preserve">Missouri Revised Statutes § 319.030. 1. ...Each underground facility owner receiving notifications from the notification center by use of the internet shall, after December 31, 2014, use the locate status system provided by the notification center. Those underground facility owners that do not receive notifications by use of the internet shall, no later than January 1, 2016, provide locate status to the notification center by an alternate method provided by the notification center. </t>
  </si>
  <si>
    <t xml:space="preserve">    Missouri Revised Statute § 319.022. 1. Any person, except a railroad regulated by the Federal Railroad Administration, who installs or otherwise owns or operates an underground facility shall become a participant in a notification center upon first acquiring or owning or operating such underground facility. All underground facility owners within the state shall maintain participation in a notification center for the duration of owning and operating such underground facility. Such notification center shall be governed by a board of directors elected by the membership and composed of representatives from the general membership group.</t>
  </si>
  <si>
    <t>Missouri Revised Statutes § 319.022. 1. Any person, except a railroad regulated by the Federal Railroad Administration, who installs or otherwise owns or operates an underground facility shall become a participant in a notification center upon first acquiring or owning or operating such underground facility.  All underground facility owners within the state shall maintain participation in a notification center for the duration of owning and operating such underground facility. Such notification center shall be governed by a board of directors elected by the membership and composed of representatives from the general membership group.</t>
  </si>
  <si>
    <t xml:space="preserve">    Missouri Revised Statutes § 319.045. 1. Any person who violates in any material respect the provisions of section 319.022, 319.025, 319.026,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t>
  </si>
  <si>
    <t xml:space="preserve">    Missouri Revised Statutes § 319.045. 1. .... An action to recover such civil penalty may be brought by the attorney general or a prosecuting attorney on behalf of the state of Missouri in any appropriate circuit court of this state.… 2. The attorney general may bring an action in any appropriate circuit court of this state for equitable relief to redress or restrain a violation by any person of any provision of sections 319.010 to 319.050.</t>
  </si>
  <si>
    <t>Yes - Missouri Revised Statutes § 319.026. 10.</t>
  </si>
  <si>
    <t xml:space="preserve">[Effective 1/1/2015] Misssouri enacted a new damage prevention law effective January 1, 2015, that includes new provisions for UTILITY MEMBERS, the ONE-CALL CENTER, EXCAVATORS, the ATTORNEY GENERAL (enforcement), and FARMERS.
</t>
  </si>
  <si>
    <t>Alabama's Damage Prevention Law was revised on April 2, 2014, Act # 2014-220, Effective January 1, 2015. An additional change in the definition of Excavate and Excavation was made (signed into law) on June 3, 2015. On June 9, 2015, the Alabama One-Call Notification System Study Commission was established to study and make recommendations to the Alabama Legislature and Governor regarding: (1) The expedience and validity of having a single One-Call notification system to serve the entire State of Alabama; (2) the adequacy of the enforcement provisions of current law; and (3) other items related to the One-Call law that may increase the level of safety of its citizens. The makeup of the commission members was defined in the establishing resolution.  The commission is to study the options for amending Alabama's One-Call law in furtherance of its objectives to safeguard against injury and loss of life due to excavation or demolition and to protect underground facilities, and shall make written recommendations to the Legislature and the Governor. The recommendations shall address, at a minimum, the following: (1) an analysis of whether it is in the public's best interest to require operators of underground facilities to participate in a single, statewide One-Call notification system; and (2) a review of the adequacy of the enforcement provisions of current law. The commission's final report and recommendations are to be presented to the Legislature and the Governor by December 31, 2015, in order that any required legislation is prepared for consideration during the 2016 Regular Session of the Legislature.</t>
  </si>
  <si>
    <t xml:space="preserve">Yes.  Arkansas Code § 14-271-113(a)(1) </t>
  </si>
  <si>
    <t xml:space="preserve">No.  Arkansas Code § 14-271-113(a)(1) </t>
  </si>
  <si>
    <t>Arkansas Code § 14-271-113(a)(1) was revised in 2015 to require notification to the one-call center of damage to an underground facility.  The requirement to notify the operator was removed.</t>
  </si>
  <si>
    <t xml:space="preserve">Kentucky Revised Statute 367.4909  (4)  An operator shall respond to facility locate requests as follows: (a) To a normal excavation locate request within two (2) working [business] days after receiving notification from an excavator, excluding large projects.  (b) To an emergency locate request as quickly as possible but not to exceed forty-eight (48) hours after receiving notification from an excavator; and (c) To a design information request within ten (10) working [business] days after receiving notification from the person making the request; and (d) To a large project request within five (5) working days from the later of receiving notification from an excavator or the scheduled excavation start date for that location.
</t>
  </si>
  <si>
    <t xml:space="preserve">Yes.  Kentucky Revised Statute 367.4909 (4)(c) and 367.4909 (6) </t>
  </si>
  <si>
    <t xml:space="preserve">Kentucky Revised Statute 367.4911 (1) (a) Each excavator, or person responsible for an excavation, planning excavation or demolition work shall, not less than two (2) full working [business] days nor more than ten (10) full working [business] days prior to commencing work, notify each affected operator of the excavator's intended work and work schedule. Contacting the applicable protection notification centers shall satisfy this requirement.  (b) An excavator may commence work before the two (2) full working [business] days provided for in paragraph (a) of this subsection have elapsed if all affected operators have notified the person that the location of all the affected operators' facilities have been marked or that they have no facilities in the area of the proposed excavation, demolition, or timber harvesting.
</t>
  </si>
  <si>
    <t>Yes,  Kentucky Revised Statute 367.4911 (11) Upon request by an operator or when the proposed excavation location cannot be accurately identified, an excavator shall mark the boundaries of the location to be excavated using the procedure set forth in KRS 367.4909(8)(k). After marking the boundaries, the excavator shall contact the protection notification center or centers. The requirements of KRS 367.4909(4) to (10) are reestablished upon the operator receiving notification of this marking from the protection notification center or centers. This marking shall not alter, or relieve the excavator from complying with, the requirements of KRS 367.4905 to 367.4917.</t>
  </si>
  <si>
    <t>Kentucky Revised Statute 367.4913  (2) The Kentucky Contact center shall be governed by a board of directors composed of representatives of member operators who are elected by the membership. Board seats may be filled by representatives of the following: (a) A natural gas provider; (b) An electric provider; (c) A telecommunications provider; (d) A water/sewer provider; (e) An interstate pipeline operator; (f) A municipal utility operator; and (g) An advisory, nonvoting representative of one (1) of the following: 1. Home Builders Association of Kentucky; 2. National Electrical Contractors Association; 3. Associated General Contractors of Kentucky; or 4. Kentucky Association of Plumbing, Heating-Cooling Contractors.</t>
  </si>
  <si>
    <t xml:space="preserve">Kentucky Revised Statute 367.4917  (2) A protection notification center that fails to comply with any provision of KRS 367.4913 shall be subject to a fine of one thousand dollars ($1,000) for each offense.  (3) A person that knowingly provides false notice to a utility notification center of an emergency as defined in KRS 367.4903 shall be subject to a fine of one thousand dollars ($1,000) for each offense. (4) Any person who violates any provision of the Underground Facility Damage Prevention Act of 1994, KRS 367.4901 to 367.4917, that involves damage to a facility containing any flammable, toxic, corrosive, or hazardous material or results in the release of any flammable, toxic, corrosive, or hazardous material shall be subject to a fine not to exceed one thousand dollars ($1,000) for each offense. The penalties of this subsection are not in conflict with and are in addition to civil damages for personal injury or property damage.
</t>
  </si>
  <si>
    <t>No.  Kentucky Revised Statute 367.4917 (5)(c) Failure to comply with the provisions of the Underground Facility Damage Prevention Act of 1994, KRS 367.4901 to 367.4917, may be determined at the conclusion of an investigation and shall be based on evidence available to state, county, or city officials, law enforcement, or fire protection agencies which issue the citation.</t>
  </si>
  <si>
    <t xml:space="preserve">    Annotated code of Maryland Section 9–223.1.  Any new or replacement piping that is buried or installed for the purpose of connecting a building to a water supply system or a sewerage system shall comply with the requirements of § 12–129 of the public utilities article.
    Article – Public Utilities § 12–129. (A) Subject to subsection (C) of this section, any new or replacement piping that is buried or installed for the purpose of connecting a building to a water supply system or a sewerage system shall be buried or installed with a wire that makes the piping detectable.  (B) the wire required under subsection (A) of this section shall:  (1) be an insulated copper tracer wire that is suitable for direct burial and has an American Wire Gauge (AWG) of at least 10, or an equivalent product;  (2) be installed: (i) in the same trench as the piping that connects the building to the water supply system or the sewerage system; (ii) within 12 inches of the piping that connects the building to the water supply system or the sewerage system; and (iii) with at least one end of the wire terminating above grade in a location that is accessible and resistant to physical damage, such as in a cleanout or next to an external wall of the building; and (3) run from within 5 feet of an external wall of the building to: (i) the point where the piping intersects with the water supply system or the sewerage system; or (ii) the point where the sewerage system disposes of or processes the sewage.  (C) The requirement of subsection (A) of this section with regard to replacement piping connecting a building to a water supply system or a sewerage system: (1) applies only to a complete replacement of the piping; and (2)does not apply to a repair or a partial replacement of the piping.
</t>
  </si>
  <si>
    <t>Maine PUC Rules Chapter 895 § 4 (B) (1) (a).  Notice process. Except for emergency notifications and as provided in Subsection 4(B)(1)(a)(i), an excavator shall notify the Dig Safe System of the location of the intended excavation at least 72 hours, not including Saturdays, Sundays and legal Maine holidays, but not more than 30 calendar days, prior to the commencement of excavation. 
    § 4 (B) (2) (a)  Additional notifications. In addition to notifying the Dig Safe System as required in Subsection 4(B)(1), an excavator shall notify any non-member operator in the area of the proposed excavation. This notice must be in accordance with Subsection 4(B)(1) except that it will be provided directly to the non-member operator and not to the Dig Safe System.</t>
  </si>
  <si>
    <t>No.  Maine PUC Rules Chapter 895 § 4 (B) (3)</t>
  </si>
  <si>
    <t>Maine PUC Rules Chapter 895 § 6 (B)(1)  Purpose. An operator shall, upon receipt of the notice provided in Subsection 4(B)(2) or Section 5, advise the excavator of the location and size of the operator’s underground facilities and all underground facilities used in furnishing electric or gas service that are connected to the operator’s facilities, located in the public way and known to the operator within the area of the proposed excavation by marking the location of the facilities in accordance with this subsection. If the operator determines that there are no facilities in the proposed excavation area that it is obligated to mark, it shall inform the excavator in writing, prior to the expiration of the excavator's waiting period, either by electronic facsimile or e-mail or by placing marks at the excavation site that so indicate.</t>
  </si>
  <si>
    <t>Maine PUC Rules Chapter 895 § 6 (A) (1) (d) Except as otherwise provided in this provision of the rule, each Dig Safe System member shall provide to the Dig Safe System the location of all underground facilities that the member would be obligated to mark upon receipt of notice pursuant to Section 6(B). The location of facilities may be indexed by street or in any more specific manner consistent with Dig Safe System methodology. The operator shall provide the information to the Dig Safe System to use in its notification process and, unless otherwise specified in this rule, the operator shall provide the information in a format that the Dig Safe System is capable of using, such as electronic or digital format, or by drawing the specific location of any underground facilities on maps provided by the Dig Safe System.</t>
  </si>
  <si>
    <t xml:space="preserve">Maine PUC Rules Chapter 895 § 6 (A) (1) (d) (iii). Unless a member operator has provided the Dig Safe System with the location of planned new facilities no fewer than 21 business days prior to installation, the member operator shall provide to the Dig Safe System the location of newly installed and newly discovered facilities or portions of those facilities, no later than 21 business days after a newly installed facility or portion of a facility is covered with soil or other material or after the location of a facility is discovered pursuant to subsection 6(B)(6).  
    § 6(D)(3)(d) Within 21 business days of changing the configuration of a gas operator’s main supply underground gas facility, the gas operator must provide updated maps to the appropriate entities.
</t>
  </si>
  <si>
    <t>Tennessee Underground Utility Damage Prevention Act underwent major revision in  2015 Legislative action.</t>
  </si>
  <si>
    <t>Tennessee Code Annotated §§ 65-31-101 to -113, Underground Utility Damage Prevention Act (http://www.tenn811.com/Pages/2015%20Update%20With%20Old%20Law.pdf)</t>
  </si>
  <si>
    <t>Tennessee Code Annotated § 65-31-105 (f) states: All underground utilities owned by an operator that are installed on or after January 1, 2017, shall be installed in a manner that will make those underground utilities locatable using a generally accepted electronic locating method.</t>
  </si>
  <si>
    <t>No.  However, Yes, after January 1, 2017.</t>
  </si>
  <si>
    <t xml:space="preserve">Yes.  Tennessee Code Annotated § 65-31-107. (b) All operators are required to join the one‐call service and utilize the services of the notification center... </t>
  </si>
  <si>
    <t>Tennessee Code Annotated § 65-31-102 ( ) "Operator" means any person who owns or operates a utility; ( ) "Utility" (B) Does not include any railroad or the Tennessee Department of Transportation;    
    § 65-31-107. (b) (5) This subsection (b) shall not apply to operators whose total amount of underground facilities constitutes less than twenty percent (20%) of their total utility plant in service.</t>
  </si>
  <si>
    <t xml:space="preserve">Tennessee Code Annotated § 65-31-102 (4)  Excavate or excavation means...  (B) Does not include:  (i) Pavement milling or pavement repair that does not exceed the depth of the existing base stone and pavement; (ii) Routine railroad maintenance activities, including removal and replacement of base material up to twenty‐four inches (24”) below the flow line of the ditch or ground surface of the railroad right‐of‐way adjacent to the existing track structure if the work is conducted by railroad employees or railroad contractors and is carried out with reasonable care so as to protect any installed underground facilities placed in the railroad right‐of‐way by agreement with the railroad; (iii) Routine road maintenance activities; and (iv) The tilling of soil for agricultural purposes or the digging of holes for fence posts on private property in any area that is not located within a recorded easement of an operator or that is not located within one hundred (100’) feet of the edge of pavement of a street or highway;
    § 65-31-104. (b)  A general DIG certificate shall be issued for agricultural land as defined in § 67-5-104 that lies outside a street, highway, public space or a private easement of an operator but within one hundred feet (100′) of the edge of the pavement of a street or highway when no utilities are located within that area. The general certificate shall be valid until title to the land is transferred or until a utility line is located within the area.
    § 65-31-109. (a)  Compliance with the notice requirements of § 65‐31‐106 is not required of any person responsible for emergency excavation or demolition, for repair or restoration of service or to ameliorate an imminent danger to life, health, or property; provided, that such person gives, as soon as practicable, oral notice of the emergency excavation or demolition to each operator having underground utilities located in the area or to a one‐call service ... and requests emergency assistance from each operator so identified in locating and providing immediate protection to the operator's underground utilities....(c) For the purposes of this section, repair or replacement of an existing traffic control device at its existing location and existing depth shall be considered an emergency, and compliance with the notice requirements of this section and §65‐31‐106 shall not be required of any local or state government responding to the emergency repair or replacement of a traffic control device.
</t>
  </si>
  <si>
    <t>No.  Tennessee Code Annotated § 65-31-111. (e) Each operator whose utility facilities have been damaged shall report the incident using the Damage Information Reporting Tool (DIRT) utilized by the Common Ground alliance.</t>
  </si>
  <si>
    <t>Tennessee Code Annotated § 65-31-112. (a)  Any person who violates this chapter, or the rules promulgated under this chapter, shall be subject to a civil penalty as follows:  (1) For a first violation, the violator shall complete a course of training concerning compliance with this chapter as determined by the executive committee; (2) For a second or subsequent violation, the violator shall complete a course of training concerning compliance with this chapter as determined by the executive committee or pay a civil penalty in an amount set by the executive committee, not to exceed two thousand five hundred dollars ($2,500) per incident, or both; and (3 ) Notwithstanding subdivisions (e) (1) and (2), if any violation was the result of gross negligence or willful or wanton misconduct as determined by the executive committee, the executive committee shall require the violator to complete a course of training concerning compliance with this chapter as determined by the executive committee and pay a civil penalty in an amount set by the executive committee, not to exceed five thousand dollars ($5,000) per incident. (b) (1) For the purposes of this chapter, monetary civil penalties shall not be levied against any department of this state. In the event that a state department is found by the executive committee to be noncompliant, the executive committee may submit a notice of noncompliance to the department head along with a request for an action plan for future compliance. (2) For the purposes of this chapter, monetary civil penalties shall not be levied against a county, city, town, utility district, or other political subdivision of this state unless the  executive committee finds that the county, city, town, utility district, or other political subdivision of this state has engaged in a pattern of willful noncompliance with the requirements of this chapter.</t>
  </si>
  <si>
    <t xml:space="preserve">Tennessee Code Annotated § 65-31-112. (a)  Any person who violates this chapter, or the rules promulgated under this chapter, shall be subject to a civil penalty as follows: ....  (f) Any person who knowingly and willfully removes or otherwise destroys the stakes or other physical markings used to mark the horizontal route of an underground facility commits the offense of vandalism under §39‐14‐105. </t>
  </si>
  <si>
    <t>Tennessee Underground Utility Damage Prevention Enforcement Board  
    Tennessee Code Annotated § 65-31-114. (a) There is created within the Tennessee Regulatory Authority, created by §65‐1‐101, an underground utility damage enforcement board for the purpose of enforcing this chapter....(c) The board shall be composed of sixteen (16) members....(f) (1) The board shall elect an executive committee, which shall be responsible for levying civil penalties and taking action as described in §65‐31‐116.  
    § 65-31-115. (b) The board shall: (1) Through its executive committee, initiate investigations and conduct hearings as required by §65‐31‐116;</t>
  </si>
  <si>
    <t>Yes.  Tennessee Code Annotated § 65-31-114. 
    § 65-31-115. (b) The board shall: (1) Through its executive committee, initiate investigations and conduct hearings as required by §65‐31‐116; 
    § 65‐31‐116.  (a) Upon receipt of a complaint of a violation of this chapter, the executive committee shall initiate an investigation of the complaint by requesting that the Tennessee Regulatory Authority designate an employee of the authority who will investigate the complaint at the executive committee’s direction.  (b) Any investigator acting at the direction of the executive  committee may issue citations for violations of this chapter. Any citation may include a recommendation for the penalty to be assessed under §65‐31‐112.</t>
  </si>
  <si>
    <t>Yes.  Tennessee Code Annotated § 65-31-118.</t>
  </si>
  <si>
    <t>The North Dakota Legislative Assembly enacted the following on January 6, 2015: "SECTION 1. LEGISLATIVE MANAGEMENT STUDY - ONE-CALL EXCAVATION NOTICE SYSTEM. During the 2015-16 interim, the legislative management shall consider studying the one-call excavation notice system. The study must include the financial and operational impact on the underground facilities owners from the tremendous increase in the number of locates, a review of who should be responsible for the expenses associated with locating underground facilities in certain situations, the appropriateness of penalties for one-call excavation notice system violators, and the enforcement of penalties by the appropriate state agencies. The legislative management shall report its findings and recommendations, together with any legislation required to implement the recommendations to the sixty-fifth legislative assembly."</t>
  </si>
  <si>
    <t>Title 165. Corporation Commission, Chapter 20.  Gas &amp; Hazardous Liquid Pipeline Safety: Subchapter 17, Obligations under the Oklahoma Underground Facilities Damage Prevention Act Subject to Commission Enforcement: Rules 165:20-17-1, 165:20-17-2, 165:20-17-3, 165:20-17-4, and 165:20-17-5. (http://www.occeweb.com/rules/proprules/165PER20%20accepted%20copy.pdf)</t>
  </si>
  <si>
    <t xml:space="preserve">Yes.  For pipelines, Oklahoma Corporation Commission rule 165:20-17-5. Emergencies </t>
  </si>
  <si>
    <t>For pipelines and pipeline systems only: Oklahoma Corporation Commission, Rule 165:20-17-4. Compliance with the [Oklahoma Undergound Facilities Damage Prevention] Act required. (a) Compliance with the provisions of the Act applicable to a pipeline or pipeline system is required. (b) The Commission may enforce any violation of the Act against any person to the extent: (1) the violation occurs with respect to a pipeline or pipeline system; and (2) the person against whom enforcement action is taken is subject to the provisions of the Act, including without limitation operators and excavators.</t>
  </si>
  <si>
    <t xml:space="preserve">The Florida Statutes, 556.107 (1) (b)  Any excavator or member operator who commits a noncriminal infraction under paragraph (a) may be issued a citation by any local or state law enforcement officer, government code inspector, or code enforcement officer…         
   § 556.116  High-priority subsurface installations; special procedures.  (1) As used in this section, the term:  (a)  Division means the Division of Administrative Hearings....  (2)(b) Upon receipt of an allegation that an incident has occurred, the system shall transmit an incident report to the division and contract with the division so that the division may conduct a hearing to determine whether an incident has occurred, and, if so, whether a violation of s. 556.107(1)(a) was a proximate cause of the incident. (c) The division has jurisdiction in a proceeding under this section to determine the facts and law concerning an alleged incident. The division may impose a fine.... </t>
  </si>
  <si>
    <t xml:space="preserve">The Florida Statutes, Chpt. 556.105 (9)(a) After receiving notification from the system, a member operator shall provide a positive response to the system within 2 full business days, or 10 such days for an underwater excavation or demolition, indicating the status of operations to protect the facility.  
      § 556.116 (2) When an excavator proposes to excavate or demolish within 15 feet of the horizontal route of an underground facility that has been identified as a high-priority subsurface installation by the operator of the facility, the operator shall, in addition to identifying the horizontal route of its facility as set forth in s. 556.105(5)(a) and (b), and within the time period set forth in s. 556.105(9)(a) for a positive response, notify the excavator that the facility is a high-priority subsurface installation. </t>
  </si>
  <si>
    <t xml:space="preserve">The Florida Statutes, 556.107 (1) (a)  Violations of the following provisions are noncriminal infractions: … (c) Any excavator or member operator who commits a noncriminal infraction under paragraph (a) may be required to pay a civil penalty for each infraction, which is $500 plus court costs. …  (f) Any person may elect to appear before the county court and if so electing is deemed to have waived the limitations on the civil penalty specified in paragraph (c). The court, after a hearing, shall make a determination as to whether an infraction has been committed. If the commission of an infraction has been proven, the court may impose a civil penalty not to exceed $5,000 plus court costs. In determining the amount of the civil penalty, the court may consider previous noncriminal infractions committed.  
      § 556.116 (2) (c) The division has jurisdiction in a proceeding under this section to determine the facts and law concerning an alleged incident. The division may impose a fine against a violator in an amount not to exceed $50,000 if the person violated a provision of s. 556.107(1)(a) and that violation was a proximate cause of the incident. However, if a state agency or political subdivision caused the incident, the state agency or political subdivision may not be fined in an amount in excess of $10,000.  (d) A fine imposed by the division is in addition to any amount payable as a result of a citation relating to the incident under s. 556.107(1)(a).
  </t>
  </si>
  <si>
    <t xml:space="preserve">The Florida Statutes, 556.107 (1) (a)  Violations of the following provisions are noncriminal infractions: …  (c) Any excavator or member operator who commits a noncriminal infraction under paragraph (a) may be required to pay a civil penalty for each infraction, which is $500 plus court costs. …  (f) Any person may elect to appear before the county court and if so electing is deemed to have waived the limitations on the civil penalty specified in paragraph (c). The court, after a hearing, shall make a determination as to whether an infraction has been committed. If the commission of an infraction has been proven, the court may impose a civil penalty not to exceed $5,000 plus court costs. In determining the amount of the civil penalty, the court may consider previous noncriminal infractions committed.  
      § 556.116 (2) (c) The division has jurisdiction in a proceeding under this section to determine the facts and law concerning an alleged incident. The division may impose a fine against a violator in an amount not to exceed $50,000 if the person violated a provision of s. 556.107(1)(a) and that violation was a proximate cause of the incident. However, if a state agency or political subdivision caused the incident, the state agency or political subdivision may not be fined in an amount in excess of $10,000.  (d) A fine imposed by the division is in addition to any amount payable as a result of a citation relating to the incident under s. 556.107(1)(a).
  </t>
  </si>
  <si>
    <t>Ohio Adm. Code Chapter 4901:1-2   
(http://dis.puc.state.oh.us/TiffToPDf/A1001001A15G29B40423A03975.pdf)</t>
  </si>
  <si>
    <t>The 130th Ohio General Assembly adopted Amended Substitute Senate Bill 378 (S.B. 378) to amend Revised Code (R.C.) 3781.25 and R.C. 4905.26 and to enact a new chapter R.C. 4913 in order to enforce the law governing protection of underground utility facilities. [All effective March 23, 2015] Newly adopted R.C. 4913.45 directed the Commission to adopt rules pursuant to R.C. 111.15 in order to carry out this new chapter. The Commission adopted Ohio Adm. Code 4901:1-2 on July 29, 2015.</t>
  </si>
  <si>
    <t>http://www.oups.org/Explore-OUPS/The-Law</t>
  </si>
  <si>
    <t>Ohio Revised Code § 3781.25 As used in sections 3781.25 to 3781.32 of the Revised Code: … (C) "Utility" means any owner or operator, or an agent of an owner or operator, of an underground utility facility, including any public authority, that owns or operates an underground utility facility. "Utility" does not include the owners of the following types of real property with respect to any underground utility facility located on that property: (1) The owner of a single-family or two-, three-, or four-unit residential dwelling; (2) The owner of an apartment complex; (3) The owner of a commercial or industrial building or complex of buildings, including but not limited to, factories and shopping centers; (4) The owner of a farm; (5) The owner of an exempt domestic well as defined in section 1509.01 of the Revised Code.</t>
  </si>
  <si>
    <t>Ohio Revised Code § 3781.25  As used in sections 3781.25 to 3781.32 of the Revised Code: … (B) "Underground utility facility" ... does not include a private septic system in a one-family or multi-family dwelling utilized only for that dwelling and not connected to any other system.... (I) "Excavation" ... excludes agricultural operations such as tilling that do not penetrate the earth to a depth of more than twelve inches. "Excavation" excludes any activity by a governmental entity which does not penetrate the earth to a depth of more than twelve inches. "Excavation" excludes coal mining and reclamation operations regulated under Chapter 1513. of the Revised Code and rules adopted under it.
    § 3781.28(F)(2)  In the case of an excavation at the site of real property of the type described in divisions (C)(1) to (4) of section 3781.25 of the Revised Code: (a) If the owner of the property is the excavator, this section does not apply unless the excavation is planned for an area where a utility easement is located or a public right-of-way;</t>
  </si>
  <si>
    <t>18"  (...the site of the underground utility facility including the width of the underground utility facility plus eighteen inches on each side of the facility)</t>
  </si>
  <si>
    <t>Yes  Ohio Revised Code 3781.30(A)(4)</t>
  </si>
  <si>
    <t xml:space="preserve">Yes   Ohio Revised Code 3781.30 (A) (7) </t>
  </si>
  <si>
    <t>Ohio Revised Code   § 3781.27 (A) In order to ascertain the name of each utility with underground utility facilities located at the proposed excavation site and the types and tolerance zones of those facilities based on current records of the utility, any developer who is planning a project that will require excavation or the designer employed by the developer for the project shall notify a protection service of the location of the proposed excavation site. 
    § 3781.28 (A)  Except as otherwise provided in divisions (C), (D), (E), and (F) of this section, at least forty-eight hours but not more than ten days before commencing excavation, the excavator shall notify the protection service of the location of the excavation site and the date on which excavation is planned to commence....(C) In the case of an interstate hazardous liquids pipeline or interstate gas pipeline, the excavator shall comply with the special notice requirements of the public safety program of the owner of the pipeline as indicated in the plans or otherwise provided to the excavator in accordance with division (E) or (F)(2) of section 3781.27 of the Revised Code.  (D) If it has been determined pursuant to division (D) of section 3781.27 of the Revised Code that relocation, support, removal, or protective steps are necessary, the excavator shall provide earlier notice to the utility in order to provide the utility with reasonable time to coordinate making the adjustments with actual excavation.  (E) If an excavation will cover a large area and will progress from one area to the next over a period of time, the excavator shall provide written notice of excavation with projected timelines for segments of the excavation as the excavation progresses in order to coordinate the marking of underground utility facilities with actual excavation schedules. Under such circumstances, the utility and excavator shall determine a mutually agreed upon marking schedule based on the project schedule. Once such a schedule is established, the marking and notification requirements set forth in division (A)(1) of section 3781.29 of the Revised Code shall not apply.  (F)(1) In the case of a utility that is making an emergency repair to its own underground utility system or a governmental entity making an underground emergency repair to traffic control devices, as defined in section 4511.01 of the Revised Code, used on any street or highway under the entity’s jurisdiction, the utility or governmental entity shall notify a protection service and each limited basis participant of the excavation site. This notice need not occur before commencing excavation.  (2) In the case of an excavation at the site of real property of the type described in divisions (C)(1) to (4) of section 3781.25 of the Revised Code: (a) If the owner of the property is the excavator, this section does not apply unless the excavation is planned for an area where a utility easement is located , a public right-of-way, or where utility facilities are known to serve the property. (b) If the owner of the property employs an excavator, the excavator shall comply with the requirements of this section. If the owner did not employ a designer to make written plans, the excavator shall provide the notice required under this section to a protection service and to each utility that is a limited basis participant in a protection service that has underground utility facilities within the municipal corporation or township and county of the excavation site, as indicated by the protection service. 
    § 3781.31 (A)  When a utility marks its underground utility facilities in accordance with section 3781.29 of the Revised Code, the utility may request that the excavator provide prior notice to the utility of the actual commencement of the excavation. An excavator that receives a request for notice under this division shall provide the notice to the utility at least one full working day prior to the commencement of excavation. The excavator may make this notice by telephone.</t>
  </si>
  <si>
    <t xml:space="preserve">Ohio Public Utilities Commission                                                      
(Ohio Revised Code § 4905.041) </t>
  </si>
  <si>
    <t xml:space="preserve">Yes                                                      
(Ohio Revised Code § 4913.01(A), (B); § 4913.05; § 4913.09) </t>
  </si>
  <si>
    <t>Yes  Ohio Revised Code 3781.30 (A)(1), (2), (3), (4), (5)</t>
  </si>
  <si>
    <t>Ohio Revised Code  § 4913.03 (A) Each utility, excavator, developer, and designer who participates in the one-call notification system shall register with the public utilities commission and pay a safety registration not to exceed fifty dollars annually, which the commission may lower if the commission determines lowering the registration to be necessary. The commission shall administer and oversee the registration process. Failure to register shall result in a fine of not more than two thousand five hundred dollars.                                                     
    § 4913.151 In determining a fine or penalty recommendation as required under section 4913.15 or 4913.16 of the Revised Code:  (A) If the compliance failure is the first for the person responsible, the underground technical committee may recommend a penalty of a training requirement, an education requirement, or another nonmonetary penalty, or may recommend a fine not exceeding two thousand five hundred dollars, or may recommend a combination of this fine and these penalties.  (B) If the compliance failure is a subsequent compliance failure for the person responsible, the committee may recommend a penalty of a training requirement, an education requirement, or another nonmonetary penalty, or may recommend a fine not exceeding five thousand dollars, or may recommend a combination of this fine and these penalties.  (C) Any penalty recommended under this section shall be appropriately related to enforcement of the provisions enumerated in division (A) of section 4905.041 of the Revised Code.                                                      
    § 4913.17  If the underground technical committee reports that a person responsible for a compliance failure has been found to be a persistent noncomplier under section 4913.17 of the Revised Code, the public utilities commission may impose a fine on the person not exceeding ten thousand dollars. A penalty recommended by the committee under section 4913.15 or 4913.16 of the Revised Code may also be imposed by the commission.                                                        
    § 4913.47  Notwithstanding any provision of the Revised Code to the contrary, if a person is subject to more than one fine for the same compliance failure, and one fine is imposed under this chapter and one or more other fines are imposed under federal law, rules, or regulations, the person shall not be required to pay the fine imposed under this chapter.</t>
  </si>
  <si>
    <t xml:space="preserve">Ohio Revised Code  § 4913.03 (A) Each utility, excavator, developer, and designer who participates in the one-call notification system shall register with the public utilities commission and pay a safety registration not to exceed fifty dollars annually, which the commission may lower if the commission determines lowering the registration to be necessary. The commission shall administer and oversee the registration process. Failure to register shall result in a fine of not more than two thousand five hundred dollars.                                                     
    § 4913.151 In determining a fine or penalty recommendation as required under section 4913.15 or 4913.16 of the Revised Code:  (A) If the compliance failure is the first for the person responsible, the underground technical committee may recommend a penalty of a training requirement, an education requirement, or another nonmonetary penalty, or may recommend a fine not exceeding two thousand five hundred dollars, or may recommend a combination of this fine and these penalties.  (B) If the compliance failure is a subsequent compliance failure for the person responsible, the committee may recommend a penalty of a training requirement, an education requirement, or another nonmonetary penalty, or may recommend a fine not exceeding five thousand dollars, or may recommend a combination of this fine and these penalties.  (C) Any penalty recommended under this section shall be appropriately related to enforcement of the provisions enumerated in division (A) of section 4905.041 of the Revised Code.                                                      
    § 4913.17  If the underground technical committee reports that a person responsible for a compliance failure has been found to be a persistent noncomplier under section 4913.17 of the Revised Code, the public utilities commission may impose a fine on the person not exceeding ten thousand dollars. A penalty recommended by the committee under section 4913.15 or 4913.16 of the Revised Code may also be imposed by the commission.                                                        
    § 4913.47  Notwithstanding any provision of the Revised Code to the contrary, if a person is subject to more than one fine for the same compliance failure, and one fine is imposed under this chapter and one or more other fines are imposed under federal law, rules, or regulations, the person shall not be required to pay the fine imposed under this chapter.  </t>
  </si>
  <si>
    <t>Ohio Revised Code § 3781.34 (A) There is hereby created the underground technical committee.                                                      
    § 3781.36 (A) The underground technical committee shall do the following:  (1) Coordinate with the public utilities commission in carrying out its duties under Chapter 4913. of the Revised Code; (2) Provide subject matter expertise when requested during inquiries conducted under section 4913.09 of the Revised Code; (3) Review reports in accordance with section 4913.15 of the Revised Code; (4) Make recommendations under sections 4913.15 and 4913.16 of the Revised Code; (5) Perform any additional duties as may be required under this chapter.  (B) The committee shall meet as necessary to carry out its duties and meet the time-period requirements of division (B) of section 4913.15 of the Revised Code, but not less than once every three months. A majority of committee members constitutes a quorum.                                                        
    Also see Ohio Adm. Code Chapter 4901:1-2 (Adopted 7/29/2015)</t>
  </si>
  <si>
    <t xml:space="preserve">Oregon Administrative Rule § 952-001-0050: (1) Except as provided in section (2) of this rule, at least two (2) business days, but not more than ten (10) business days before beginning an excavation, the excavator must notify the Oregon Utility Notification Center of the date and location of the proposed excavation, and the type of work to be performed....(4) If an excavator intends to perform work at multiple sites or over a large area, the excavator must take reasonable steps to work with the facility operators, including preconstruction meetings, so that the operators may locate their facilities at a time reasonably in advance of the actual start of excavation for each phase of the work.
</t>
  </si>
  <si>
    <t>Yes.  (Oregon Administrative Rule § 952-001-0040)</t>
  </si>
  <si>
    <t xml:space="preserve">Oregon Administrative Rule § 952-001-0090: (2) Once underground facilities have been marked, the excavator must ... (c) Employ hand tools or other such non-invasive methods to determine the exact location of the underground facility when excavation is to be made within the reasonable accuracy zone.
</t>
  </si>
  <si>
    <t>Yes.  (Oregon Administrative Rule § 952-001-0090 (5))</t>
  </si>
  <si>
    <t xml:space="preserve">Oregon Administrative Rule § 952-001-0010: (8) "Excavation" means …. "Excavation" does not include the tilling of soil for agricultural purposes conducted on private property that is not within the boundaries of a recorded right-of-way or easement for underground facilities.
    § 952-001-0050: (1) Except as provided in section (2) of this rule… the excavator must notify the Oregon Utility Notification Center of the date and location of the proposed excavation, and the type of work to be performed.  (2) The notice requirement of section (1) of this rule does not apply if the excavation is in response to an emergency, or if all of the following apply:  (a) The excavator is a tenant or an owner of private property;  (b) The excavation is on private property of that owner or tenant; (c) The excavation is less than 12 inches in depth; and  (d) The excavation is not within an established easement.
</t>
  </si>
  <si>
    <t xml:space="preserve">Oregon Administrative Rule § 952-001-0070:  (2) Operators of abandoned facilities must mark said facilities to the standards of locatable facilities or unlocatable facilities.  (3) An operator must mark any known abandoned underground facility with a capital letter "A" inside of a circle, using the appropriate operator color and identification.  (4) An operator of any out-of-service underground facility must mark such facility in the same way it marks an underground facility that is in service.  </t>
  </si>
  <si>
    <t>Oregon Administrative Rule § 952-001-0070: (1) Except as provided in section (3) of this rule…the operator or its designated agent must:  (a) Mark with reasonable accuracy all of its locatable underground facilities within the area of proposed excavation. All marks must indicate the name, initials or logo of the operator of the underground facilities, and the width of the facility if it is greater than 2 inches;  (b) Provide marks to the excavator of the unlocatable underground facilities in the area of proposed excavation, using the best information available including as-constructed drawings or other facility records that are maintained by the facility operator…;  (2) Operators of abandoned facilities must mark said facilities to the standards of locatable facilities or unlocatable facilities.  (3) An operator must mark any known abandoned underground facility with a capital letter "A" inside of a circle, using the appropriate operator color and identification.  (4) An operator of any out-of-service underground facility must mark such facility in the same way it marks an underground facility that is in service.  (5) If an excavator uses offset marking, the excavator must correctly measure the amount of offset, so that the excavator can reestablish the location of underground facilities where originally marked.</t>
  </si>
  <si>
    <t xml:space="preserve">Oregon Administrative Rule § 952-001-0070: (1) Except as provided in section (3) of the rule…the operator or its designated agent must  (a) Mark with reasonable accuracy all of its locatable underground facilities within the area of proposed excavation….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t>
  </si>
  <si>
    <t xml:space="preserve">Oregon Revised Statutes § 757.547 (1)(a) The Oregon Utility Notification Center is created as an independent not-for-profit public corporation. The corporation shall be governed by a board of directors consisting of one member appointed to represent each of the following:  (A) Cities with a population of 25,000 or more;  (B) Cities with a population under 25,000;  (C) Counties;  (D) Natural gas utilities regulated by the Public Utility Commission under ORS chapter 757;  (E) Electric utilities regulated by the Public Utility Commission under ORS chapter 757;  (F) Water districts, special districts, sanitary districts or water and sanitary authorities;  (G) Telecommunications utilities serving fewer than 50,000 access lines and regulated by the Public Utility Commission under ORS chapter 759;  (H) Telecommunications utilities serving 50,000 access lines or more and regulated by the Public Utility Commission under ORS chapter 759;  (I) Telecommunications cooperatives;  (J) Electric cooperatives;  (K) Peoples utility districts;  (L) Contractors;  (M) Excavators;  (N) Railroads;  (O) Cable system operators; and  (P) Municipal electric utilities....  (d) If the board of directors determines that a group not listed in paragraph (a) of this subsection should be represented on the board, the board may select an organization that is most representative of the group and may ask that organization to nominate a member. Upon receipt of the nomination, the board may request that the Governor appoint the nominee. (e) The Governor shall also appoint to the board of directors one employee of the commission and one employee of the Department of Transportation.
</t>
  </si>
  <si>
    <t>Oregon Administrative Rule § 952-001-0070: (1) Except as provided in section (3) of this rule, within 2 business days (48 hours) after the excavator notifies the Oregon Utility Notification Center of a proposed excavation, the operator or its designated agent must  (a) Mark with reasonable accuracy all of its locatable underground facilities within the area of proposed excavation. All marks must indicate the name, initials or logo of the operator of the underground facilities, and the width of the facility if it is greater than 2 inches;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Acceptable notifications must include locate request call back information and if done using an AVR (Automatic Voice Response) must have a repeat option and call back number to hear the information again.  (2) Operators of abandoned facilities must mark said facilities to the standards of locatable facilities or unlocatable facilities.</t>
  </si>
  <si>
    <t>Oregon Administrative Rule § 952-001-0070: (8) In areas of ongoing excavation or construction operators must mark newly installed underground facilities immediately upon placement.  (9) Except while making minor repairs to existing non-conductive, unlocatable facilities, an operator burying non-conductive, unlocatable facilities within the public rights-of-way or utility easements must place a tracer wire or other similar conductive marking tape or device with the facility to allow for later location and marking.</t>
  </si>
  <si>
    <t xml:space="preserve">NY Public Service Commission, Department of Public Service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</si>
</sst>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mm/dd/yy;@"/>
    <numFmt numFmtId="165" formatCode="[$-409]mmmm\ d\,\ yyyy;@"/>
  </numFmts>
  <fonts count="27" x14ac:knownFonts="1">
    <font>
      <sz val="10"/>
      <name val="Arial"/>
    </font>
    <font>
      <sz val="10"/>
      <name val="Arial"/>
      <family val="2"/>
    </font>
    <font>
      <sz val="8"/>
      <name val="Arial"/>
      <family val="2"/>
    </font>
    <font>
      <b/>
      <sz val="10"/>
      <name val="Arial"/>
      <family val="2"/>
    </font>
    <font>
      <u/>
      <sz val="10"/>
      <color indexed="12"/>
      <name val="Arial"/>
      <family val="2"/>
    </font>
    <font>
      <sz val="8"/>
      <color indexed="81"/>
      <name val="Tahoma"/>
      <family val="2"/>
    </font>
    <font>
      <sz val="10"/>
      <name val="Arial"/>
      <family val="2"/>
    </font>
    <font>
      <sz val="8"/>
      <name val="Arial"/>
      <family val="2"/>
    </font>
    <font>
      <sz val="10"/>
      <color indexed="9"/>
      <name val="Arial"/>
      <family val="2"/>
    </font>
    <font>
      <b/>
      <sz val="14"/>
      <color indexed="9"/>
      <name val="Arial"/>
      <family val="2"/>
    </font>
    <font>
      <b/>
      <sz val="10"/>
      <color indexed="9"/>
      <name val="Arial"/>
      <family val="2"/>
    </font>
    <font>
      <sz val="8"/>
      <color indexed="9"/>
      <name val="Arial"/>
      <family val="2"/>
    </font>
    <font>
      <b/>
      <sz val="8"/>
      <name val="Arial"/>
      <family val="2"/>
    </font>
    <font>
      <sz val="8"/>
      <color indexed="8"/>
      <name val="Arial"/>
      <family val="2"/>
    </font>
    <font>
      <u/>
      <sz val="8"/>
      <color indexed="12"/>
      <name val="Arial"/>
      <family val="2"/>
    </font>
    <font>
      <b/>
      <sz val="8"/>
      <color indexed="10"/>
      <name val="Arial"/>
      <family val="2"/>
    </font>
    <font>
      <b/>
      <sz val="18"/>
      <name val="Times New Roman"/>
      <family val="1"/>
    </font>
    <font>
      <sz val="14"/>
      <color indexed="8"/>
      <name val="Arial"/>
      <family val="2"/>
    </font>
    <font>
      <sz val="14"/>
      <name val="Arial"/>
      <family val="2"/>
    </font>
    <font>
      <u/>
      <sz val="10"/>
      <name val="Arial"/>
      <family val="2"/>
    </font>
    <font>
      <u/>
      <sz val="8"/>
      <color indexed="81"/>
      <name val="Tahoma"/>
      <family val="2"/>
    </font>
    <font>
      <b/>
      <u/>
      <sz val="12"/>
      <name val="Arial"/>
      <family val="2"/>
    </font>
    <font>
      <b/>
      <sz val="10"/>
      <name val="Arial"/>
      <family val="2"/>
    </font>
    <font>
      <u/>
      <sz val="8"/>
      <color indexed="12"/>
      <name val="Arial"/>
      <family val="2"/>
    </font>
    <font>
      <u/>
      <sz val="8"/>
      <color indexed="8"/>
      <name val="Arial"/>
      <family val="2"/>
    </font>
    <font>
      <sz val="8"/>
      <name val="Arial"/>
      <family val="2"/>
    </font>
    <font>
      <u/>
      <sz val="8"/>
      <name val="Arial"/>
      <family val="2"/>
    </font>
  </fonts>
  <fills count="1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51"/>
        <bgColor indexed="64"/>
      </patternFill>
    </fill>
    <fill>
      <patternFill patternType="solid">
        <fgColor indexed="45"/>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rgb="FFFFFFCC"/>
        <bgColor indexed="64"/>
      </patternFill>
    </fill>
  </fills>
  <borders count="31">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thin">
        <color indexed="64"/>
      </left>
      <right/>
      <top/>
      <bottom style="medium">
        <color indexed="64"/>
      </bottom>
      <diagonal/>
    </border>
    <border>
      <left style="thick">
        <color indexed="64"/>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38">
    <xf numFmtId="0" fontId="0" fillId="0" borderId="0" xfId="0"/>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6" fillId="0" borderId="0" xfId="0" applyFont="1" applyFill="1" applyAlignment="1" applyProtection="1">
      <alignment horizontal="center" vertical="center"/>
    </xf>
    <xf numFmtId="0" fontId="6" fillId="0" borderId="0" xfId="0" applyFont="1" applyAlignment="1" applyProtection="1">
      <alignment horizontal="center" vertical="center"/>
    </xf>
    <xf numFmtId="0" fontId="3" fillId="3"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4" borderId="6" xfId="0" applyFont="1" applyFill="1" applyBorder="1" applyAlignment="1" applyProtection="1">
      <alignment vertical="center"/>
    </xf>
    <xf numFmtId="0" fontId="3" fillId="4" borderId="4" xfId="0" applyFont="1" applyFill="1" applyBorder="1" applyAlignment="1" applyProtection="1">
      <alignment vertical="center"/>
    </xf>
    <xf numFmtId="0" fontId="3" fillId="4" borderId="4" xfId="0" applyFont="1" applyFill="1" applyBorder="1" applyAlignment="1" applyProtection="1">
      <alignment horizontal="left"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2" fillId="0" borderId="7"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12" fillId="3" borderId="8" xfId="1" applyFont="1" applyFill="1" applyBorder="1" applyAlignment="1" applyProtection="1">
      <alignment horizontal="center" vertical="center" wrapText="1"/>
    </xf>
    <xf numFmtId="0" fontId="12" fillId="3" borderId="9" xfId="1" applyFont="1" applyFill="1" applyBorder="1" applyAlignment="1" applyProtection="1">
      <alignment horizontal="center" vertical="center" wrapText="1"/>
    </xf>
    <xf numFmtId="0" fontId="12" fillId="2" borderId="10" xfId="1" applyFont="1" applyFill="1" applyBorder="1" applyAlignment="1" applyProtection="1">
      <alignment horizontal="center" vertical="center" wrapText="1"/>
    </xf>
    <xf numFmtId="0" fontId="12" fillId="2" borderId="11" xfId="1" applyFont="1" applyFill="1" applyBorder="1" applyAlignment="1" applyProtection="1">
      <alignment horizontal="center" vertical="center" wrapText="1"/>
    </xf>
    <xf numFmtId="0" fontId="12" fillId="2" borderId="12" xfId="1" applyFont="1" applyFill="1" applyBorder="1" applyAlignment="1" applyProtection="1">
      <alignment horizontal="center" vertical="center" wrapText="1"/>
    </xf>
    <xf numFmtId="0" fontId="12" fillId="4" borderId="13" xfId="1" applyFont="1" applyFill="1" applyBorder="1" applyAlignment="1" applyProtection="1">
      <alignment horizontal="center" vertical="center" wrapText="1"/>
    </xf>
    <xf numFmtId="0" fontId="12" fillId="4" borderId="11" xfId="1" applyFont="1" applyFill="1" applyBorder="1" applyAlignment="1" applyProtection="1">
      <alignment horizontal="center" vertical="center" wrapText="1"/>
    </xf>
    <xf numFmtId="0" fontId="12" fillId="6" borderId="14" xfId="0" applyFont="1" applyFill="1" applyBorder="1" applyAlignment="1" applyProtection="1">
      <alignment horizontal="center" vertical="center" wrapText="1"/>
    </xf>
    <xf numFmtId="164" fontId="12" fillId="6" borderId="15" xfId="0" applyNumberFormat="1" applyFont="1" applyFill="1" applyBorder="1" applyAlignment="1" applyProtection="1">
      <alignment horizontal="center" vertical="center" wrapText="1"/>
    </xf>
    <xf numFmtId="0" fontId="12" fillId="7" borderId="14" xfId="0" applyFont="1" applyFill="1" applyBorder="1" applyAlignment="1" applyProtection="1">
      <alignment horizontal="center" vertical="center" wrapText="1"/>
    </xf>
    <xf numFmtId="0" fontId="12" fillId="0" borderId="0" xfId="0" applyFont="1" applyAlignment="1">
      <alignment horizontal="center" vertical="center" wrapText="1"/>
    </xf>
    <xf numFmtId="0" fontId="12" fillId="3" borderId="10" xfId="1" applyFont="1" applyFill="1" applyBorder="1" applyAlignment="1" applyProtection="1">
      <alignment horizontal="center" vertical="center" wrapText="1"/>
    </xf>
    <xf numFmtId="0" fontId="12" fillId="3" borderId="16" xfId="1" applyFont="1" applyFill="1" applyBorder="1" applyAlignment="1" applyProtection="1">
      <alignment horizontal="center" vertical="center" wrapText="1"/>
    </xf>
    <xf numFmtId="0" fontId="12" fillId="3" borderId="11" xfId="1" applyFont="1" applyFill="1" applyBorder="1" applyAlignment="1" applyProtection="1">
      <alignment horizontal="center" vertical="center" wrapText="1"/>
    </xf>
    <xf numFmtId="0" fontId="12" fillId="4" borderId="10" xfId="1" applyFont="1" applyFill="1" applyBorder="1" applyAlignment="1" applyProtection="1">
      <alignment horizontal="center" vertical="center" wrapText="1"/>
    </xf>
    <xf numFmtId="0" fontId="12" fillId="6" borderId="13" xfId="0" applyFont="1" applyFill="1" applyBorder="1" applyAlignment="1" applyProtection="1">
      <alignment horizontal="center" vertical="center" wrapText="1"/>
    </xf>
    <xf numFmtId="164" fontId="12" fillId="6" borderId="12" xfId="0" applyNumberFormat="1" applyFont="1" applyFill="1" applyBorder="1" applyAlignment="1" applyProtection="1">
      <alignment horizontal="center" vertical="center" wrapText="1"/>
    </xf>
    <xf numFmtId="0" fontId="12" fillId="7" borderId="13" xfId="0" applyFont="1" applyFill="1" applyBorder="1" applyAlignment="1" applyProtection="1">
      <alignment horizontal="center" vertical="center" wrapText="1"/>
    </xf>
    <xf numFmtId="0" fontId="2" fillId="6" borderId="17" xfId="0" applyFont="1" applyFill="1" applyBorder="1" applyAlignment="1" applyProtection="1">
      <alignment horizontal="center" vertical="center" wrapText="1"/>
    </xf>
    <xf numFmtId="164" fontId="2" fillId="6" borderId="18" xfId="0" applyNumberFormat="1"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8" borderId="7" xfId="0" applyFont="1" applyFill="1" applyBorder="1" applyAlignment="1" applyProtection="1">
      <alignment horizontal="center" vertical="center" wrapText="1"/>
    </xf>
    <xf numFmtId="164" fontId="2" fillId="0" borderId="7" xfId="0" applyNumberFormat="1" applyFont="1" applyFill="1" applyBorder="1" applyAlignment="1" applyProtection="1">
      <alignment horizontal="center" vertical="center" wrapText="1"/>
      <protection locked="0"/>
    </xf>
    <xf numFmtId="164" fontId="2" fillId="5" borderId="7" xfId="0" applyNumberFormat="1"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protection locked="0"/>
    </xf>
    <xf numFmtId="164" fontId="2" fillId="0" borderId="7" xfId="0" applyNumberFormat="1" applyFont="1" applyFill="1" applyBorder="1" applyAlignment="1" applyProtection="1">
      <alignment horizontal="center" vertical="center"/>
      <protection locked="0"/>
    </xf>
    <xf numFmtId="0" fontId="2" fillId="5" borderId="7" xfId="0" applyFont="1" applyFill="1" applyBorder="1" applyAlignment="1" applyProtection="1">
      <alignment horizontal="center" vertical="center"/>
      <protection locked="0"/>
    </xf>
    <xf numFmtId="0" fontId="2" fillId="5" borderId="7" xfId="0" applyNumberFormat="1" applyFont="1" applyFill="1" applyBorder="1" applyAlignment="1" applyProtection="1">
      <alignment horizontal="center" vertical="center" wrapText="1"/>
      <protection locked="0"/>
    </xf>
    <xf numFmtId="14" fontId="2" fillId="5" borderId="7" xfId="0" applyNumberFormat="1" applyFont="1" applyFill="1" applyBorder="1" applyAlignment="1" applyProtection="1">
      <alignment horizontal="center" vertical="center" wrapText="1"/>
      <protection locked="0"/>
    </xf>
    <xf numFmtId="0" fontId="3" fillId="0" borderId="0" xfId="0" applyFont="1" applyAlignment="1" applyProtection="1">
      <alignment horizontal="center" vertical="center"/>
    </xf>
    <xf numFmtId="0" fontId="2" fillId="9" borderId="7" xfId="0" applyFont="1" applyFill="1" applyBorder="1" applyAlignment="1" applyProtection="1">
      <alignment horizontal="center" vertical="center" wrapText="1"/>
      <protection locked="0"/>
    </xf>
    <xf numFmtId="0" fontId="14" fillId="3" borderId="19"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4" fillId="4" borderId="19" xfId="1" applyFont="1" applyFill="1" applyBorder="1" applyAlignment="1" applyProtection="1">
      <alignment horizontal="center" vertical="center" wrapText="1"/>
    </xf>
    <xf numFmtId="0" fontId="14" fillId="4" borderId="18" xfId="1" applyFont="1" applyFill="1" applyBorder="1" applyAlignment="1" applyProtection="1">
      <alignment horizontal="center" vertical="center" wrapText="1"/>
    </xf>
    <xf numFmtId="0" fontId="14" fillId="0" borderId="7" xfId="1" applyFont="1" applyFill="1" applyBorder="1" applyAlignment="1" applyProtection="1">
      <alignment horizontal="center" vertical="center" wrapText="1"/>
      <protection locked="0"/>
    </xf>
    <xf numFmtId="0" fontId="14" fillId="5" borderId="7" xfId="1"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protection locked="0"/>
    </xf>
    <xf numFmtId="0" fontId="8" fillId="0" borderId="16" xfId="0" applyFont="1" applyFill="1" applyBorder="1" applyAlignment="1">
      <alignment horizontal="center" vertical="center"/>
    </xf>
    <xf numFmtId="164" fontId="12" fillId="6" borderId="3" xfId="0" applyNumberFormat="1" applyFont="1" applyFill="1" applyBorder="1" applyAlignment="1" applyProtection="1">
      <alignment horizontal="center" vertical="center" wrapText="1"/>
    </xf>
    <xf numFmtId="164" fontId="2" fillId="6" borderId="21" xfId="0" applyNumberFormat="1" applyFont="1" applyFill="1" applyBorder="1" applyAlignment="1" applyProtection="1">
      <alignment horizontal="center" vertical="center" wrapText="1"/>
    </xf>
    <xf numFmtId="0" fontId="12" fillId="7" borderId="15" xfId="0" applyFont="1" applyFill="1" applyBorder="1" applyAlignment="1" applyProtection="1">
      <alignment horizontal="center" vertical="center" wrapText="1"/>
      <protection locked="0"/>
    </xf>
    <xf numFmtId="0" fontId="12" fillId="7" borderId="12" xfId="0" applyFont="1" applyFill="1" applyBorder="1" applyAlignment="1" applyProtection="1">
      <alignment horizontal="center" vertical="center" wrapText="1"/>
      <protection locked="0"/>
    </xf>
    <xf numFmtId="0" fontId="2" fillId="7" borderId="18" xfId="0" applyFont="1" applyFill="1" applyBorder="1" applyAlignment="1" applyProtection="1">
      <alignment horizontal="center" vertical="center" wrapText="1"/>
      <protection locked="0"/>
    </xf>
    <xf numFmtId="0" fontId="14" fillId="0" borderId="22" xfId="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18" fillId="0" borderId="0" xfId="0" applyFont="1"/>
    <xf numFmtId="0" fontId="16" fillId="9" borderId="0" xfId="0" applyFont="1" applyFill="1" applyAlignment="1">
      <alignment horizontal="center"/>
    </xf>
    <xf numFmtId="0" fontId="0" fillId="9" borderId="0" xfId="0" applyFill="1"/>
    <xf numFmtId="0" fontId="17" fillId="9" borderId="0" xfId="0" applyFont="1" applyFill="1" applyAlignment="1">
      <alignment horizontal="justify"/>
    </xf>
    <xf numFmtId="0" fontId="18" fillId="9" borderId="0" xfId="0" applyFont="1" applyFill="1" applyAlignment="1">
      <alignment wrapText="1"/>
    </xf>
    <xf numFmtId="0" fontId="18" fillId="9" borderId="0" xfId="0" applyFont="1" applyFill="1"/>
    <xf numFmtId="0" fontId="12" fillId="4" borderId="0" xfId="1" applyFont="1" applyFill="1" applyBorder="1" applyAlignment="1" applyProtection="1">
      <alignment horizontal="center" vertical="center" wrapText="1"/>
    </xf>
    <xf numFmtId="0" fontId="14" fillId="4" borderId="20" xfId="1" applyFont="1" applyFill="1" applyBorder="1" applyAlignment="1" applyProtection="1">
      <alignment horizontal="center" vertical="center" wrapText="1"/>
    </xf>
    <xf numFmtId="0" fontId="6" fillId="3" borderId="4" xfId="0" applyFont="1" applyFill="1" applyBorder="1" applyAlignment="1" applyProtection="1">
      <alignment horizontal="center" vertical="center"/>
    </xf>
    <xf numFmtId="0" fontId="2" fillId="10" borderId="0" xfId="0" applyFont="1" applyFill="1" applyAlignment="1">
      <alignment horizontal="center" vertical="center"/>
    </xf>
    <xf numFmtId="0" fontId="12" fillId="3" borderId="3" xfId="0" applyFont="1" applyFill="1" applyBorder="1" applyAlignment="1" applyProtection="1">
      <alignment horizontal="center" vertical="center" wrapText="1"/>
    </xf>
    <xf numFmtId="0" fontId="3" fillId="3" borderId="23" xfId="0" applyFont="1" applyFill="1" applyBorder="1" applyAlignment="1" applyProtection="1">
      <alignment horizontal="left" vertical="center" wrapText="1"/>
      <protection locked="0"/>
    </xf>
    <xf numFmtId="0" fontId="12" fillId="3" borderId="24" xfId="1" applyFont="1" applyFill="1" applyBorder="1" applyAlignment="1" applyProtection="1">
      <alignment horizontal="center" vertical="center" wrapText="1"/>
    </xf>
    <xf numFmtId="0" fontId="12" fillId="4" borderId="9" xfId="1" applyFont="1" applyFill="1" applyBorder="1" applyAlignment="1" applyProtection="1">
      <alignment horizontal="center" vertical="center" wrapText="1"/>
    </xf>
    <xf numFmtId="0" fontId="15" fillId="4" borderId="11" xfId="1" applyFont="1" applyFill="1" applyBorder="1" applyAlignment="1" applyProtection="1">
      <alignment horizontal="center" vertical="center" wrapText="1"/>
    </xf>
    <xf numFmtId="0" fontId="12" fillId="4" borderId="15" xfId="1"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protection locked="0"/>
    </xf>
    <xf numFmtId="0" fontId="3" fillId="4" borderId="2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1" fillId="0" borderId="0" xfId="0" applyFont="1" applyAlignment="1">
      <alignment horizontal="center" vertical="center"/>
    </xf>
    <xf numFmtId="0" fontId="4" fillId="3" borderId="19" xfId="1" applyFill="1" applyBorder="1" applyAlignment="1" applyProtection="1">
      <alignment horizontal="center" vertical="center" wrapText="1"/>
    </xf>
    <xf numFmtId="0" fontId="4" fillId="3" borderId="26" xfId="1" applyFill="1" applyBorder="1" applyAlignment="1" applyProtection="1">
      <alignment horizontal="center" vertical="center" wrapText="1"/>
    </xf>
    <xf numFmtId="0" fontId="4" fillId="2" borderId="18" xfId="1" applyFill="1" applyBorder="1" applyAlignment="1" applyProtection="1">
      <alignment horizontal="center" vertical="center" wrapText="1"/>
    </xf>
    <xf numFmtId="0" fontId="4" fillId="4" borderId="17" xfId="1" applyFill="1" applyBorder="1" applyAlignment="1" applyProtection="1">
      <alignment horizontal="center" vertical="center" wrapText="1"/>
    </xf>
    <xf numFmtId="0" fontId="4" fillId="4" borderId="19" xfId="1" applyFill="1" applyBorder="1" applyAlignment="1" applyProtection="1">
      <alignment horizontal="center" vertical="center" wrapText="1"/>
    </xf>
    <xf numFmtId="0" fontId="4" fillId="2" borderId="19" xfId="1" applyFill="1" applyBorder="1" applyAlignment="1" applyProtection="1">
      <alignment horizontal="center" vertical="center" wrapText="1"/>
    </xf>
    <xf numFmtId="0" fontId="3" fillId="3" borderId="4" xfId="0" applyFont="1" applyFill="1" applyBorder="1" applyAlignment="1" applyProtection="1">
      <alignment horizontal="center" vertical="center"/>
    </xf>
    <xf numFmtId="0" fontId="6" fillId="3" borderId="4" xfId="0" applyFont="1" applyFill="1" applyBorder="1" applyAlignment="1">
      <alignment horizontal="center" vertical="center"/>
    </xf>
    <xf numFmtId="0" fontId="2" fillId="0" borderId="7" xfId="0" applyFont="1" applyFill="1" applyBorder="1" applyAlignment="1" applyProtection="1">
      <alignment horizontal="center" vertical="center" wrapText="1"/>
    </xf>
    <xf numFmtId="0" fontId="12" fillId="3" borderId="14"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0" fontId="12" fillId="3" borderId="17"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xf>
    <xf numFmtId="0" fontId="12" fillId="3" borderId="0" xfId="1" applyFont="1" applyFill="1" applyBorder="1" applyAlignment="1" applyProtection="1">
      <alignment horizontal="center" vertical="center" wrapText="1"/>
    </xf>
    <xf numFmtId="0" fontId="4" fillId="3" borderId="21" xfId="1" applyFill="1" applyBorder="1" applyAlignment="1" applyProtection="1">
      <alignment horizontal="center" vertical="center" wrapText="1"/>
    </xf>
    <xf numFmtId="0" fontId="3" fillId="3" borderId="4" xfId="0" applyFont="1" applyFill="1" applyBorder="1" applyAlignment="1" applyProtection="1">
      <alignment horizontal="left" vertical="center"/>
    </xf>
    <xf numFmtId="0" fontId="3" fillId="3" borderId="5" xfId="0" applyFont="1" applyFill="1" applyBorder="1" applyAlignment="1" applyProtection="1">
      <alignment horizontal="left" vertical="center"/>
    </xf>
    <xf numFmtId="0" fontId="12" fillId="3" borderId="3" xfId="1" applyFont="1" applyFill="1" applyBorder="1" applyAlignment="1" applyProtection="1">
      <alignment horizontal="center" vertical="center" wrapText="1"/>
    </xf>
    <xf numFmtId="0" fontId="12" fillId="6" borderId="11" xfId="1" applyFont="1" applyFill="1" applyBorder="1" applyAlignment="1" applyProtection="1">
      <alignment horizontal="center" vertical="center" wrapText="1"/>
    </xf>
    <xf numFmtId="0" fontId="3" fillId="3" borderId="25" xfId="0" applyFont="1" applyFill="1" applyBorder="1" applyAlignment="1">
      <alignment horizontal="left" vertical="center" wrapText="1"/>
    </xf>
    <xf numFmtId="0" fontId="3" fillId="4" borderId="4"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4" fillId="4" borderId="20" xfId="1" applyFill="1" applyBorder="1" applyAlignment="1" applyProtection="1">
      <alignment horizontal="center" vertical="center" wrapText="1"/>
    </xf>
    <xf numFmtId="0" fontId="3" fillId="4" borderId="1" xfId="0" applyFont="1" applyFill="1" applyBorder="1" applyAlignment="1">
      <alignment horizontal="left" vertical="center" wrapText="1"/>
    </xf>
    <xf numFmtId="0" fontId="2" fillId="9" borderId="22" xfId="0" applyFont="1" applyFill="1" applyBorder="1" applyAlignment="1" applyProtection="1">
      <alignment horizontal="center" vertical="center" wrapText="1"/>
      <protection locked="0"/>
    </xf>
    <xf numFmtId="0" fontId="2" fillId="2" borderId="19" xfId="0" applyFont="1" applyFill="1" applyBorder="1" applyAlignment="1">
      <alignment horizontal="center" vertical="center" wrapText="1"/>
    </xf>
    <xf numFmtId="0" fontId="0" fillId="2" borderId="28" xfId="0" applyFill="1" applyBorder="1" applyAlignment="1"/>
    <xf numFmtId="0" fontId="3" fillId="4" borderId="23" xfId="0" applyFont="1" applyFill="1" applyBorder="1" applyAlignment="1">
      <alignment horizontal="left" vertical="center" wrapText="1"/>
    </xf>
    <xf numFmtId="0" fontId="22" fillId="2" borderId="25" xfId="0" applyFont="1" applyFill="1" applyBorder="1" applyAlignment="1">
      <alignment horizontal="center" vertical="center" textRotation="255"/>
    </xf>
    <xf numFmtId="0" fontId="22" fillId="0" borderId="25" xfId="0" applyFont="1" applyFill="1" applyBorder="1" applyAlignment="1">
      <alignment horizontal="center" vertical="center" textRotation="255"/>
    </xf>
    <xf numFmtId="0" fontId="3" fillId="2" borderId="4" xfId="0" applyFont="1" applyFill="1" applyBorder="1" applyAlignment="1" applyProtection="1">
      <alignment horizontal="left" vertical="center"/>
    </xf>
    <xf numFmtId="0" fontId="14" fillId="3" borderId="26" xfId="1"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12" fillId="2" borderId="13" xfId="1" applyFont="1" applyFill="1" applyBorder="1" applyAlignment="1" applyProtection="1">
      <alignment horizontal="center" vertical="center" wrapText="1"/>
    </xf>
    <xf numFmtId="0" fontId="14" fillId="2" borderId="17" xfId="1" applyFont="1" applyFill="1" applyBorder="1" applyAlignment="1" applyProtection="1">
      <alignment horizontal="center" vertical="center" wrapText="1"/>
    </xf>
    <xf numFmtId="0" fontId="12" fillId="4" borderId="12" xfId="1" applyFont="1" applyFill="1" applyBorder="1" applyAlignment="1" applyProtection="1">
      <alignment horizontal="center" vertical="center" wrapText="1"/>
    </xf>
    <xf numFmtId="0" fontId="0" fillId="2" borderId="25" xfId="0" applyFill="1" applyBorder="1" applyAlignment="1"/>
    <xf numFmtId="0" fontId="12" fillId="2" borderId="16"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wrapText="1"/>
    </xf>
    <xf numFmtId="0" fontId="4" fillId="2" borderId="26" xfId="1" applyFill="1" applyBorder="1" applyAlignment="1" applyProtection="1">
      <alignment horizontal="center" vertical="center" wrapText="1"/>
    </xf>
    <xf numFmtId="0" fontId="12" fillId="2" borderId="9" xfId="1" applyFont="1" applyFill="1" applyBorder="1" applyAlignment="1" applyProtection="1">
      <alignment horizontal="center" vertical="center" wrapText="1"/>
    </xf>
    <xf numFmtId="0" fontId="3" fillId="4" borderId="2" xfId="0" applyFont="1" applyFill="1" applyBorder="1" applyAlignment="1">
      <alignment horizontal="left" vertical="center" wrapText="1"/>
    </xf>
    <xf numFmtId="0" fontId="2" fillId="9" borderId="7" xfId="0" applyNumberFormat="1" applyFont="1" applyFill="1" applyBorder="1" applyAlignment="1" applyProtection="1">
      <alignment horizontal="center" vertical="center" wrapText="1"/>
      <protection locked="0"/>
    </xf>
    <xf numFmtId="0" fontId="2" fillId="5" borderId="0" xfId="0" applyFont="1" applyFill="1" applyAlignment="1">
      <alignment horizontal="center" vertical="center" wrapText="1"/>
    </xf>
    <xf numFmtId="0" fontId="2" fillId="9" borderId="0" xfId="0" applyFont="1" applyFill="1" applyAlignment="1">
      <alignment horizontal="center" vertical="center" wrapText="1"/>
    </xf>
    <xf numFmtId="0" fontId="14" fillId="9" borderId="7" xfId="1" applyFont="1" applyFill="1" applyBorder="1" applyAlignment="1" applyProtection="1">
      <alignment horizontal="center" vertical="center" wrapText="1"/>
      <protection locked="0"/>
    </xf>
    <xf numFmtId="164" fontId="2" fillId="9" borderId="7" xfId="0" applyNumberFormat="1" applyFont="1" applyFill="1" applyBorder="1" applyAlignment="1" applyProtection="1">
      <alignment horizontal="center" vertical="center" wrapText="1"/>
      <protection locked="0"/>
    </xf>
    <xf numFmtId="0" fontId="2" fillId="9" borderId="7" xfId="1"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wrapText="1"/>
    </xf>
    <xf numFmtId="0" fontId="2" fillId="9" borderId="7" xfId="0" applyFont="1" applyFill="1" applyBorder="1" applyAlignment="1" applyProtection="1">
      <alignment horizontal="center" vertical="center"/>
      <protection locked="0"/>
    </xf>
    <xf numFmtId="164" fontId="2" fillId="9" borderId="7" xfId="0" applyNumberFormat="1" applyFont="1" applyFill="1" applyBorder="1" applyAlignment="1" applyProtection="1">
      <alignment horizontal="center" vertical="center"/>
      <protection locked="0"/>
    </xf>
    <xf numFmtId="0" fontId="2" fillId="5" borderId="29" xfId="0" applyFont="1" applyFill="1" applyBorder="1" applyAlignment="1" applyProtection="1">
      <alignment horizontal="center" vertical="center" wrapText="1"/>
      <protection locked="0"/>
    </xf>
    <xf numFmtId="0" fontId="2" fillId="5" borderId="7" xfId="0" applyFont="1" applyFill="1" applyBorder="1" applyAlignment="1">
      <alignment horizontal="center" vertical="center" wrapText="1"/>
    </xf>
    <xf numFmtId="0" fontId="1" fillId="0" borderId="0" xfId="0" applyFont="1" applyAlignment="1" applyProtection="1">
      <alignment horizontal="center" vertical="center"/>
    </xf>
    <xf numFmtId="164" fontId="1" fillId="0" borderId="0" xfId="0" applyNumberFormat="1" applyFont="1" applyAlignment="1" applyProtection="1">
      <alignment horizontal="center" vertical="center"/>
    </xf>
    <xf numFmtId="0" fontId="2" fillId="0" borderId="0" xfId="0" applyFont="1" applyAlignment="1" applyProtection="1">
      <alignment horizontal="center" vertical="center"/>
      <protection locked="0"/>
    </xf>
    <xf numFmtId="164" fontId="14" fillId="5" borderId="7" xfId="1" applyNumberFormat="1" applyFont="1" applyFill="1" applyBorder="1" applyAlignment="1" applyProtection="1">
      <alignment horizontal="center" vertical="center" wrapText="1"/>
      <protection locked="0"/>
    </xf>
    <xf numFmtId="164" fontId="14" fillId="9" borderId="7" xfId="1" applyNumberFormat="1" applyFont="1" applyFill="1" applyBorder="1" applyAlignment="1" applyProtection="1">
      <alignment horizontal="center" vertical="center" wrapText="1"/>
      <protection locked="0"/>
    </xf>
    <xf numFmtId="164" fontId="14" fillId="9" borderId="11" xfId="1" applyNumberFormat="1" applyFont="1" applyFill="1" applyBorder="1" applyAlignment="1" applyProtection="1">
      <alignment horizontal="center" vertical="center" wrapText="1"/>
      <protection locked="0"/>
    </xf>
    <xf numFmtId="164" fontId="14" fillId="0" borderId="11" xfId="1" applyNumberFormat="1" applyFont="1" applyFill="1" applyBorder="1" applyAlignment="1" applyProtection="1">
      <alignment horizontal="center" vertical="center" wrapText="1"/>
      <protection locked="0"/>
    </xf>
    <xf numFmtId="164" fontId="23" fillId="9" borderId="7" xfId="1" applyNumberFormat="1" applyFont="1" applyFill="1" applyBorder="1" applyAlignment="1" applyProtection="1">
      <alignment horizontal="center" vertical="center" wrapText="1"/>
      <protection locked="0"/>
    </xf>
    <xf numFmtId="164" fontId="23" fillId="5" borderId="7" xfId="1" applyNumberFormat="1" applyFont="1" applyFill="1" applyBorder="1" applyAlignment="1" applyProtection="1">
      <alignment horizontal="center" vertical="center" wrapText="1"/>
      <protection locked="0"/>
    </xf>
    <xf numFmtId="164" fontId="14" fillId="0" borderId="7" xfId="1" applyNumberFormat="1" applyFont="1" applyFill="1" applyBorder="1" applyAlignment="1" applyProtection="1">
      <alignment horizontal="center" vertical="center" wrapText="1"/>
      <protection locked="0"/>
    </xf>
    <xf numFmtId="0" fontId="23" fillId="0" borderId="7" xfId="1" applyNumberFormat="1" applyFont="1" applyFill="1" applyBorder="1" applyAlignment="1" applyProtection="1">
      <alignment horizontal="center" vertical="center" wrapText="1"/>
      <protection locked="0"/>
    </xf>
    <xf numFmtId="164" fontId="13" fillId="9" borderId="7" xfId="1" applyNumberFormat="1" applyFont="1" applyFill="1" applyBorder="1" applyAlignment="1" applyProtection="1">
      <alignment horizontal="center" vertical="center" wrapText="1"/>
      <protection locked="0"/>
    </xf>
    <xf numFmtId="164" fontId="24" fillId="5" borderId="7" xfId="1" applyNumberFormat="1" applyFont="1" applyFill="1" applyBorder="1" applyAlignment="1" applyProtection="1">
      <alignment horizontal="center" vertical="center" wrapText="1"/>
      <protection locked="0"/>
    </xf>
    <xf numFmtId="0" fontId="25" fillId="0" borderId="0" xfId="0" applyFont="1" applyAlignment="1">
      <alignment horizontal="center" vertical="center" wrapText="1"/>
    </xf>
    <xf numFmtId="0" fontId="18" fillId="0" borderId="0" xfId="0" applyFont="1" applyAlignment="1">
      <alignment wrapText="1"/>
    </xf>
    <xf numFmtId="0" fontId="17" fillId="0" borderId="0" xfId="0" applyFont="1" applyFill="1" applyAlignment="1">
      <alignment horizontal="justify"/>
    </xf>
    <xf numFmtId="0" fontId="0" fillId="0" borderId="0" xfId="0" applyFill="1"/>
    <xf numFmtId="0" fontId="18" fillId="0" borderId="0" xfId="0" applyFont="1" applyFill="1" applyAlignment="1">
      <alignment wrapText="1"/>
    </xf>
    <xf numFmtId="0" fontId="18" fillId="0" borderId="0" xfId="0" applyFont="1" applyFill="1"/>
    <xf numFmtId="0" fontId="2" fillId="0" borderId="0" xfId="0" applyFont="1" applyAlignment="1">
      <alignment vertical="center" wrapText="1"/>
    </xf>
    <xf numFmtId="0" fontId="2" fillId="0" borderId="0" xfId="1" applyFont="1" applyAlignment="1" applyProtection="1">
      <alignment horizontal="center" vertical="center" wrapText="1"/>
    </xf>
    <xf numFmtId="0" fontId="2" fillId="0" borderId="7" xfId="0" applyFont="1" applyBorder="1" applyAlignment="1">
      <alignment horizontal="center" vertical="center" wrapText="1"/>
    </xf>
    <xf numFmtId="0" fontId="4" fillId="5" borderId="7" xfId="1" applyFill="1" applyBorder="1" applyAlignment="1" applyProtection="1">
      <alignment horizontal="center" vertical="center" wrapText="1"/>
      <protection locked="0"/>
    </xf>
    <xf numFmtId="0" fontId="4" fillId="0" borderId="7" xfId="1" applyFill="1" applyBorder="1" applyAlignment="1" applyProtection="1">
      <alignment horizontal="center" vertical="center" wrapText="1"/>
      <protection locked="0"/>
    </xf>
    <xf numFmtId="0" fontId="2" fillId="9" borderId="7" xfId="0" applyFont="1" applyFill="1" applyBorder="1" applyAlignment="1">
      <alignment horizontal="center" vertical="center" wrapText="1"/>
    </xf>
    <xf numFmtId="0" fontId="12" fillId="8" borderId="7"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protection locked="0"/>
    </xf>
    <xf numFmtId="0" fontId="2" fillId="9" borderId="7" xfId="0" applyFont="1" applyFill="1" applyBorder="1" applyAlignment="1" applyProtection="1">
      <alignment horizontal="left" vertical="center" wrapText="1"/>
      <protection locked="0"/>
    </xf>
    <xf numFmtId="0" fontId="2" fillId="9" borderId="22" xfId="0" applyFont="1" applyFill="1" applyBorder="1" applyAlignment="1" applyProtection="1">
      <alignment horizontal="left" vertical="center" wrapText="1"/>
      <protection locked="0"/>
    </xf>
    <xf numFmtId="0" fontId="2" fillId="5" borderId="7" xfId="0" applyFont="1" applyFill="1" applyBorder="1" applyAlignment="1" applyProtection="1">
      <alignment horizontal="left" vertical="center" wrapText="1"/>
      <protection locked="0"/>
    </xf>
    <xf numFmtId="0" fontId="2" fillId="5" borderId="7" xfId="1" applyFont="1" applyFill="1" applyBorder="1" applyAlignment="1" applyProtection="1">
      <alignment horizontal="left" vertical="center" wrapText="1"/>
      <protection locked="0"/>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vertical="center" wrapText="1"/>
    </xf>
    <xf numFmtId="0" fontId="2" fillId="5" borderId="7" xfId="0" applyFont="1" applyFill="1" applyBorder="1" applyAlignment="1">
      <alignment horizontal="left" vertical="center" wrapText="1"/>
    </xf>
    <xf numFmtId="0" fontId="2" fillId="9" borderId="7" xfId="0" applyFont="1" applyFill="1" applyBorder="1" applyAlignment="1">
      <alignment horizontal="left" vertical="center" wrapText="1"/>
    </xf>
    <xf numFmtId="0" fontId="2" fillId="9" borderId="7" xfId="0" applyNumberFormat="1" applyFont="1" applyFill="1" applyBorder="1" applyAlignment="1" applyProtection="1">
      <alignment horizontal="left" vertical="center" wrapText="1"/>
      <protection locked="0"/>
    </xf>
    <xf numFmtId="164" fontId="2" fillId="9" borderId="7" xfId="0" applyNumberFormat="1" applyFont="1" applyFill="1" applyBorder="1" applyAlignment="1" applyProtection="1">
      <alignment horizontal="left" vertical="center" wrapText="1"/>
      <protection locked="0"/>
    </xf>
    <xf numFmtId="0" fontId="2" fillId="9" borderId="0" xfId="0" applyFont="1" applyFill="1" applyAlignment="1">
      <alignment horizontal="left" vertical="center" wrapText="1"/>
    </xf>
    <xf numFmtId="0" fontId="14" fillId="5" borderId="7" xfId="1" applyFont="1" applyFill="1" applyBorder="1" applyAlignment="1" applyProtection="1">
      <alignment horizontal="left" vertical="center" wrapText="1"/>
      <protection locked="0"/>
    </xf>
    <xf numFmtId="0" fontId="14" fillId="9" borderId="7" xfId="1" applyFont="1" applyFill="1" applyBorder="1" applyAlignment="1" applyProtection="1">
      <alignment horizontal="left" vertical="center" wrapText="1"/>
      <protection locked="0"/>
    </xf>
    <xf numFmtId="0" fontId="14" fillId="0" borderId="0" xfId="1" applyFont="1" applyAlignment="1" applyProtection="1">
      <alignment horizontal="center" vertical="center" wrapText="1"/>
    </xf>
    <xf numFmtId="0" fontId="2" fillId="5" borderId="7" xfId="0" applyNumberFormat="1" applyFont="1" applyFill="1" applyBorder="1" applyAlignment="1" applyProtection="1">
      <alignment horizontal="left" vertical="center" wrapText="1"/>
      <protection locked="0"/>
    </xf>
    <xf numFmtId="0" fontId="14" fillId="0" borderId="0" xfId="1" applyFont="1" applyFill="1" applyAlignment="1" applyProtection="1">
      <alignment horizontal="center" vertical="center" wrapText="1"/>
    </xf>
    <xf numFmtId="0" fontId="2" fillId="5" borderId="29" xfId="0" applyFont="1" applyFill="1" applyBorder="1" applyAlignment="1" applyProtection="1">
      <alignment horizontal="left" vertical="center" wrapText="1"/>
      <protection locked="0"/>
    </xf>
    <xf numFmtId="0" fontId="2" fillId="5" borderId="0" xfId="0" applyFont="1" applyFill="1" applyBorder="1" applyAlignment="1" applyProtection="1">
      <alignment horizontal="left" vertical="center" wrapText="1"/>
      <protection locked="0"/>
    </xf>
    <xf numFmtId="164" fontId="2" fillId="5" borderId="7" xfId="0" applyNumberFormat="1" applyFont="1" applyFill="1" applyBorder="1" applyAlignment="1" applyProtection="1">
      <alignment horizontal="left" vertical="center" wrapText="1"/>
      <protection locked="0"/>
    </xf>
    <xf numFmtId="0" fontId="2" fillId="0" borderId="7" xfId="0" applyFont="1" applyBorder="1" applyAlignment="1">
      <alignment horizontal="left" vertical="center" wrapText="1"/>
    </xf>
    <xf numFmtId="0" fontId="2" fillId="0" borderId="0" xfId="0" applyFont="1" applyFill="1" applyAlignment="1">
      <alignment horizontal="left" vertical="center" wrapText="1"/>
    </xf>
    <xf numFmtId="6" fontId="2" fillId="5" borderId="7" xfId="0" applyNumberFormat="1" applyFont="1" applyFill="1" applyBorder="1" applyAlignment="1" applyProtection="1">
      <alignment horizontal="left" vertical="center" wrapText="1"/>
      <protection locked="0"/>
    </xf>
    <xf numFmtId="0" fontId="2" fillId="0" borderId="7" xfId="0" quotePrefix="1" applyFont="1" applyFill="1" applyBorder="1" applyAlignment="1" applyProtection="1">
      <alignment horizontal="left" vertical="center" wrapText="1"/>
      <protection locked="0"/>
    </xf>
    <xf numFmtId="0" fontId="2" fillId="8" borderId="7" xfId="0" applyFont="1" applyFill="1" applyBorder="1" applyAlignment="1" applyProtection="1">
      <alignment horizontal="left" vertical="center" wrapText="1"/>
    </xf>
    <xf numFmtId="0" fontId="14" fillId="0" borderId="7" xfId="1" applyNumberFormat="1" applyFont="1" applyFill="1" applyBorder="1" applyAlignment="1" applyProtection="1">
      <alignment horizontal="center" vertical="center" wrapText="1"/>
      <protection locked="0"/>
    </xf>
    <xf numFmtId="164" fontId="2" fillId="0" borderId="7" xfId="0" applyNumberFormat="1" applyFont="1" applyFill="1" applyBorder="1" applyAlignment="1" applyProtection="1">
      <alignment horizontal="left" vertical="center" wrapText="1"/>
      <protection locked="0"/>
    </xf>
    <xf numFmtId="0" fontId="2" fillId="0" borderId="7" xfId="0" applyNumberFormat="1" applyFont="1" applyFill="1" applyBorder="1" applyAlignment="1" applyProtection="1">
      <alignment horizontal="left" vertical="center" wrapText="1"/>
      <protection locked="0"/>
    </xf>
    <xf numFmtId="0" fontId="14" fillId="11" borderId="0" xfId="1" applyFont="1" applyFill="1" applyAlignment="1" applyProtection="1">
      <alignment vertical="center" wrapText="1"/>
    </xf>
    <xf numFmtId="0" fontId="14" fillId="11" borderId="7" xfId="1" applyFont="1" applyFill="1" applyBorder="1" applyAlignment="1" applyProtection="1">
      <alignment horizontal="center" vertical="center" wrapText="1"/>
      <protection locked="0"/>
    </xf>
    <xf numFmtId="0" fontId="2" fillId="11" borderId="0" xfId="0" applyFont="1" applyFill="1" applyAlignment="1">
      <alignment horizontal="center" vertical="center" wrapText="1"/>
    </xf>
    <xf numFmtId="164" fontId="14" fillId="11" borderId="7" xfId="1" applyNumberFormat="1" applyFont="1" applyFill="1" applyBorder="1" applyAlignment="1" applyProtection="1">
      <alignment horizontal="center" vertical="center" wrapText="1"/>
      <protection locked="0"/>
    </xf>
    <xf numFmtId="165" fontId="2" fillId="5" borderId="7" xfId="0" applyNumberFormat="1" applyFont="1" applyFill="1" applyBorder="1" applyAlignment="1" applyProtection="1">
      <alignment horizontal="center" vertical="center" wrapText="1"/>
      <protection locked="0"/>
    </xf>
    <xf numFmtId="165" fontId="2" fillId="9" borderId="7" xfId="0" applyNumberFormat="1" applyFont="1" applyFill="1" applyBorder="1" applyAlignment="1" applyProtection="1">
      <alignment horizontal="center" vertical="center"/>
      <protection locked="0"/>
    </xf>
    <xf numFmtId="165" fontId="2" fillId="0" borderId="7" xfId="0" applyNumberFormat="1" applyFont="1" applyFill="1" applyBorder="1" applyAlignment="1" applyProtection="1">
      <alignment horizontal="center" vertical="center" wrapText="1"/>
      <protection locked="0"/>
    </xf>
    <xf numFmtId="165" fontId="2" fillId="11" borderId="7" xfId="0" applyNumberFormat="1" applyFont="1" applyFill="1" applyBorder="1" applyAlignment="1" applyProtection="1">
      <alignment horizontal="center" vertical="center" wrapText="1"/>
      <protection locked="0"/>
    </xf>
    <xf numFmtId="165" fontId="2" fillId="0" borderId="7" xfId="0" applyNumberFormat="1" applyFont="1" applyFill="1" applyBorder="1" applyAlignment="1" applyProtection="1">
      <alignment horizontal="center" vertical="center"/>
      <protection locked="0"/>
    </xf>
    <xf numFmtId="165" fontId="2" fillId="9" borderId="7" xfId="0" applyNumberFormat="1" applyFont="1" applyFill="1" applyBorder="1" applyAlignment="1" applyProtection="1">
      <alignment horizontal="center" vertical="center" wrapText="1"/>
      <protection locked="0"/>
    </xf>
    <xf numFmtId="0" fontId="2" fillId="5" borderId="7" xfId="0" applyFont="1" applyFill="1" applyBorder="1" applyAlignment="1" applyProtection="1">
      <alignment vertical="center" wrapText="1"/>
      <protection locked="0"/>
    </xf>
    <xf numFmtId="0" fontId="2" fillId="0" borderId="0" xfId="0" applyFont="1" applyFill="1" applyBorder="1" applyAlignment="1" applyProtection="1">
      <alignment horizontal="left" vertical="center" wrapText="1"/>
      <protection locked="0"/>
    </xf>
    <xf numFmtId="165" fontId="2" fillId="5" borderId="7" xfId="0" applyNumberFormat="1" applyFont="1" applyFill="1" applyBorder="1" applyAlignment="1" applyProtection="1">
      <alignment horizontal="left" vertical="center" wrapText="1"/>
      <protection locked="0"/>
    </xf>
    <xf numFmtId="0" fontId="4" fillId="11" borderId="7" xfId="1" applyFill="1" applyBorder="1" applyAlignment="1" applyProtection="1">
      <alignment horizontal="center" vertical="center" wrapText="1"/>
      <protection locked="0"/>
    </xf>
    <xf numFmtId="0" fontId="4" fillId="9" borderId="7" xfId="1" applyFill="1" applyBorder="1" applyAlignment="1" applyProtection="1">
      <alignment horizontal="center" vertical="center" wrapText="1"/>
      <protection locked="0"/>
    </xf>
    <xf numFmtId="0" fontId="12" fillId="8" borderId="23" xfId="0" applyFont="1" applyFill="1" applyBorder="1" applyAlignment="1" applyProtection="1">
      <alignment horizontal="center" vertical="center" wrapText="1"/>
    </xf>
    <xf numFmtId="0" fontId="12" fillId="8" borderId="1" xfId="0" applyFont="1" applyFill="1" applyBorder="1" applyAlignment="1" applyProtection="1">
      <alignment horizontal="center" vertical="center" wrapText="1"/>
    </xf>
    <xf numFmtId="0" fontId="12" fillId="8" borderId="2" xfId="0" applyFont="1" applyFill="1" applyBorder="1" applyAlignment="1" applyProtection="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3" fillId="3" borderId="28" xfId="0" applyFont="1" applyFill="1" applyBorder="1" applyAlignment="1">
      <alignment horizontal="center" vertical="distributed" textRotation="255"/>
    </xf>
    <xf numFmtId="0" fontId="3" fillId="3" borderId="25" xfId="0" applyFont="1" applyFill="1" applyBorder="1" applyAlignment="1">
      <alignment horizontal="center" vertical="distributed" textRotation="255"/>
    </xf>
    <xf numFmtId="0" fontId="0" fillId="0" borderId="25" xfId="0" applyBorder="1" applyAlignment="1"/>
    <xf numFmtId="0" fontId="0" fillId="0" borderId="30" xfId="0" applyBorder="1" applyAlignment="1"/>
    <xf numFmtId="0" fontId="22" fillId="2" borderId="25" xfId="0" applyFont="1" applyFill="1" applyBorder="1" applyAlignment="1">
      <alignment horizontal="center" vertical="center" textRotation="255"/>
    </xf>
    <xf numFmtId="0" fontId="22" fillId="4" borderId="25" xfId="0" applyFont="1" applyFill="1" applyBorder="1" applyAlignment="1">
      <alignment horizontal="center" vertical="center" textRotation="255"/>
    </xf>
    <xf numFmtId="0" fontId="0" fillId="0" borderId="25" xfId="0" applyBorder="1" applyAlignment="1">
      <alignment horizontal="center" vertical="center" textRotation="255"/>
    </xf>
    <xf numFmtId="0" fontId="0" fillId="0" borderId="30" xfId="0" applyBorder="1" applyAlignment="1">
      <alignment horizontal="center" vertical="center" textRotation="255"/>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3</xdr:col>
      <xdr:colOff>19050</xdr:colOff>
      <xdr:row>1</xdr:row>
      <xdr:rowOff>76200</xdr:rowOff>
    </xdr:from>
    <xdr:to>
      <xdr:col>5</xdr:col>
      <xdr:colOff>28575</xdr:colOff>
      <xdr:row>2</xdr:row>
      <xdr:rowOff>236317</xdr:rowOff>
    </xdr:to>
    <xdr:sp macro="[0]!Hide_Revision_Sheet" textlink="">
      <xdr:nvSpPr>
        <xdr:cNvPr id="64513" name="AutoShape 1"/>
        <xdr:cNvSpPr>
          <a:spLocks noChangeAspect="1" noChangeArrowheads="1"/>
        </xdr:cNvSpPr>
      </xdr:nvSpPr>
      <xdr:spPr bwMode="auto">
        <a:xfrm>
          <a:off x="5934075" y="238125"/>
          <a:ext cx="1228725" cy="323850"/>
        </a:xfrm>
        <a:prstGeom prst="bevel">
          <a:avLst>
            <a:gd name="adj" fmla="val 12500"/>
          </a:avLst>
        </a:prstGeom>
        <a:solidFill>
          <a:srgbClr val="FFFFE1"/>
        </a:solidFill>
        <a:ln w="9525">
          <a:solidFill>
            <a:srgbClr val="000000"/>
          </a:solidFill>
          <a:miter lim="800000"/>
          <a:headEnd/>
          <a:tailEnd/>
        </a:ln>
        <a:effectLst>
          <a:outerShdw dist="35921" dir="2700000" algn="ctr" rotWithShape="0">
            <a:srgbClr val="000000"/>
          </a:outerShdw>
        </a:effec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Updates Entered</a:t>
          </a:r>
        </a:p>
        <a:p>
          <a:pPr algn="ctr" rtl="0">
            <a:defRPr sz="1000"/>
          </a:pPr>
          <a:endParaRPr lang="en-US" sz="1000" b="0" i="0" u="none" strike="noStrike" baseline="0">
            <a:solidFill>
              <a:srgbClr val="000000"/>
            </a:solidFill>
            <a:latin typeface="Arial"/>
            <a:cs typeface="Arial"/>
          </a:endParaRP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kentucky811.org/" TargetMode="External"/><Relationship Id="rId117" Type="http://schemas.openxmlformats.org/officeDocument/2006/relationships/hyperlink" Target="http://www.leginfo.ca.gov/cgi-bin/displaycode?section=puc&amp;group=00001-01000&amp;file=955-969" TargetMode="External"/><Relationship Id="rId21" Type="http://schemas.openxmlformats.org/officeDocument/2006/relationships/hyperlink" Target="http://www.ndonecall.com/" TargetMode="External"/><Relationship Id="rId42" Type="http://schemas.openxmlformats.org/officeDocument/2006/relationships/hyperlink" Target="http://www.digsafe.com/" TargetMode="External"/><Relationship Id="rId47" Type="http://schemas.openxmlformats.org/officeDocument/2006/relationships/hyperlink" Target="http://webserver.rilin.state.ri.us/Statutes/TITLE39/INDEX.HTM" TargetMode="External"/><Relationship Id="rId63" Type="http://schemas.openxmlformats.org/officeDocument/2006/relationships/hyperlink" Target="http://www.cbyd.com/" TargetMode="External"/><Relationship Id="rId68" Type="http://schemas.openxmlformats.org/officeDocument/2006/relationships/hyperlink" Target="http://www.cga.ct.gov/current/pub/chap293.htm" TargetMode="External"/><Relationship Id="rId84" Type="http://schemas.openxmlformats.org/officeDocument/2006/relationships/hyperlink" Target="http://rules.sos.state.ga.us/cgi-bin/page.cgi?g=GEORGIA_PUBLIC_SERVICE_COMMISSION%2FSAFE_INSTALLATION_AND_OPERATION_OF_NATURAL_GAS_TRANSMISSION_AND_DISTRIBUTION_SYSTEMS%2Findex.html&amp;d=1" TargetMode="External"/><Relationship Id="rId89" Type="http://schemas.openxmlformats.org/officeDocument/2006/relationships/hyperlink" Target="http://www.callokie.com/" TargetMode="External"/><Relationship Id="rId112" Type="http://schemas.openxmlformats.org/officeDocument/2006/relationships/hyperlink" Target="http://www.lexisnexis.com/hottopics/lawsofpuertorico/" TargetMode="External"/><Relationship Id="rId16" Type="http://schemas.openxmlformats.org/officeDocument/2006/relationships/hyperlink" Target="http://www.nj1-call.org/docs/N.J.S.A.%2048-2-73%20et%20seq.pdf" TargetMode="External"/><Relationship Id="rId107" Type="http://schemas.openxmlformats.org/officeDocument/2006/relationships/hyperlink" Target="http://lis.virginia.gov/000/reg/TOC20005.HTM" TargetMode="External"/><Relationship Id="rId11" Type="http://schemas.openxmlformats.org/officeDocument/2006/relationships/hyperlink" Target="http://www.legis.state.la.us/lss/lss.asp?doc=97827" TargetMode="External"/><Relationship Id="rId32" Type="http://schemas.openxmlformats.org/officeDocument/2006/relationships/hyperlink" Target="http://www.ne-diggers.com/" TargetMode="External"/><Relationship Id="rId37" Type="http://schemas.openxmlformats.org/officeDocument/2006/relationships/hyperlink" Target="http://www.diggershotline.com/" TargetMode="External"/><Relationship Id="rId53" Type="http://schemas.openxmlformats.org/officeDocument/2006/relationships/hyperlink" Target="http://www.digsafelyoregon.com/" TargetMode="External"/><Relationship Id="rId58" Type="http://schemas.openxmlformats.org/officeDocument/2006/relationships/hyperlink" Target="http://apps.leg.wa.gov/rcw/default.aspx?Cite=19" TargetMode="External"/><Relationship Id="rId74" Type="http://schemas.openxmlformats.org/officeDocument/2006/relationships/hyperlink" Target="http://www.azbluestake.com/" TargetMode="External"/><Relationship Id="rId79" Type="http://schemas.openxmlformats.org/officeDocument/2006/relationships/hyperlink" Target="http://www.ai.org/legislative/ic/code/title8/ar1/ch26.html" TargetMode="External"/><Relationship Id="rId102" Type="http://schemas.openxmlformats.org/officeDocument/2006/relationships/hyperlink" Target="http://www.puc.nh.gov/Regulatory/rules.htm" TargetMode="External"/><Relationship Id="rId5" Type="http://schemas.openxmlformats.org/officeDocument/2006/relationships/hyperlink" Target="http://www.digsafe.com/" TargetMode="External"/><Relationship Id="rId61" Type="http://schemas.openxmlformats.org/officeDocument/2006/relationships/hyperlink" Target="http://www.al811.com/" TargetMode="External"/><Relationship Id="rId82" Type="http://schemas.openxmlformats.org/officeDocument/2006/relationships/hyperlink" Target="http://www.kansasonecall.com/" TargetMode="External"/><Relationship Id="rId90" Type="http://schemas.openxmlformats.org/officeDocument/2006/relationships/hyperlink" Target="http://www.sdonecall.com/" TargetMode="External"/><Relationship Id="rId95" Type="http://schemas.openxmlformats.org/officeDocument/2006/relationships/hyperlink" Target="http://www.uncc2.org/web/pdf/colorado_one_call_law.pdf" TargetMode="External"/><Relationship Id="rId19" Type="http://schemas.openxmlformats.org/officeDocument/2006/relationships/hyperlink" Target="http://www.gopherstateonecall.org/" TargetMode="External"/><Relationship Id="rId14" Type="http://schemas.openxmlformats.org/officeDocument/2006/relationships/hyperlink" Target="http://www.malegislature.gov/Laws/GeneralLaws/PartI/TitleXIV/Chapter82/Section40" TargetMode="External"/><Relationship Id="rId22" Type="http://schemas.openxmlformats.org/officeDocument/2006/relationships/hyperlink" Target="http://www.legis.nd.gov/cencode/t49c23.pdf?20130305140147" TargetMode="External"/><Relationship Id="rId27" Type="http://schemas.openxmlformats.org/officeDocument/2006/relationships/hyperlink" Target="http://www.leg.state.nv.us/NRS/NRS-455.html" TargetMode="External"/><Relationship Id="rId30" Type="http://schemas.openxmlformats.org/officeDocument/2006/relationships/hyperlink" Target="http://www.moga.mo.gov/mostatutes/stathtml/31900000101.html" TargetMode="External"/><Relationship Id="rId35" Type="http://schemas.openxmlformats.org/officeDocument/2006/relationships/hyperlink" Target="http://www.nmonecall.org/" TargetMode="External"/><Relationship Id="rId43" Type="http://schemas.openxmlformats.org/officeDocument/2006/relationships/hyperlink" Target="http://www.sc1pups.org/" TargetMode="External"/><Relationship Id="rId48" Type="http://schemas.openxmlformats.org/officeDocument/2006/relationships/hyperlink" Target="http://www.scstatehouse.gov/code/title58.php" TargetMode="External"/><Relationship Id="rId56" Type="http://schemas.openxmlformats.org/officeDocument/2006/relationships/hyperlink" Target="http://le.utah.gov/UtahCode/section.jsp?code=54-8a" TargetMode="External"/><Relationship Id="rId64" Type="http://schemas.openxmlformats.org/officeDocument/2006/relationships/hyperlink" Target="http://www.missutility.net/" TargetMode="External"/><Relationship Id="rId69" Type="http://schemas.openxmlformats.org/officeDocument/2006/relationships/hyperlink" Target="http://delcode.delaware.gov/title26/c008/sc01/index.shtml" TargetMode="External"/><Relationship Id="rId77" Type="http://schemas.openxmlformats.org/officeDocument/2006/relationships/hyperlink" Target="http://www.kslegislature.org/li_2012/b2011_12/statute/066_000_0000_chapter/066_018_0000_article/" TargetMode="External"/><Relationship Id="rId100" Type="http://schemas.openxmlformats.org/officeDocument/2006/relationships/hyperlink" Target="https://www.revisor.mn.gov/rules/?id=7560&amp;view=chapter&amp;keyword_type=exact&amp;keyword=excavation&amp;redirect=0" TargetMode="External"/><Relationship Id="rId105" Type="http://schemas.openxmlformats.org/officeDocument/2006/relationships/hyperlink" Target="http://legis.state.sd.us/rules/DisplayRule.aspx?Rule=20:25" TargetMode="External"/><Relationship Id="rId113" Type="http://schemas.openxmlformats.org/officeDocument/2006/relationships/hyperlink" Target="http://hawaii.gov/budget/adminrules/public-utilities-commission/Chapter%206-83%20Admin%20Rules%20Final.pdf" TargetMode="External"/><Relationship Id="rId118" Type="http://schemas.openxmlformats.org/officeDocument/2006/relationships/hyperlink" Target="http://codes.lp.findlaw.com/nycode/GBS/36" TargetMode="External"/><Relationship Id="rId8" Type="http://schemas.openxmlformats.org/officeDocument/2006/relationships/hyperlink" Target="http://www.nc811.org/homepage.htm" TargetMode="External"/><Relationship Id="rId51" Type="http://schemas.openxmlformats.org/officeDocument/2006/relationships/hyperlink" Target="http://legis.state.sd.us/statutes/DisplayStatute.aspx?Type=Statute&amp;Statute=49-7A" TargetMode="External"/><Relationship Id="rId72" Type="http://schemas.openxmlformats.org/officeDocument/2006/relationships/hyperlink" Target="http://www.capitol.hawaii.gov/hrscurrent/vol05_ch0261-0319/hrs0269e/hrs_0269e-.htm" TargetMode="External"/><Relationship Id="rId80" Type="http://schemas.openxmlformats.org/officeDocument/2006/relationships/hyperlink" Target="http://www.ilga.gov/legislation/ilcs/ilcs3.asp?ActID=1286&amp;ChapterID=23" TargetMode="External"/><Relationship Id="rId85" Type="http://schemas.openxmlformats.org/officeDocument/2006/relationships/hyperlink" Target="http://www.missutility.net/" TargetMode="External"/><Relationship Id="rId93" Type="http://schemas.openxmlformats.org/officeDocument/2006/relationships/hyperlink" Target="http://alisondb.legislature.state.al.us/acas/ACASLoginFire.asp" TargetMode="External"/><Relationship Id="rId98" Type="http://schemas.openxmlformats.org/officeDocument/2006/relationships/hyperlink" Target="http://www.kssos.org/other/Final_2011_KAR_Supplement.pdf" TargetMode="External"/><Relationship Id="rId121" Type="http://schemas.openxmlformats.org/officeDocument/2006/relationships/vmlDrawing" Target="../drawings/vmlDrawing1.vml"/><Relationship Id="rId3" Type="http://schemas.openxmlformats.org/officeDocument/2006/relationships/printerSettings" Target="../printerSettings/printerSettings3.bin"/><Relationship Id="rId12" Type="http://schemas.openxmlformats.org/officeDocument/2006/relationships/hyperlink" Target="http://www.mainelegislature.org/legis/statutes/23/title23sec3360-A.html" TargetMode="External"/><Relationship Id="rId17" Type="http://schemas.openxmlformats.org/officeDocument/2006/relationships/hyperlink" Target="http://missdig.net/" TargetMode="External"/><Relationship Id="rId25" Type="http://schemas.openxmlformats.org/officeDocument/2006/relationships/hyperlink" Target="http://www.lrc.ky.gov/KRS/367-00/CHAPTER.HTM" TargetMode="External"/><Relationship Id="rId33" Type="http://schemas.openxmlformats.org/officeDocument/2006/relationships/hyperlink" Target="http://www.mo1call.com/" TargetMode="External"/><Relationship Id="rId38" Type="http://schemas.openxmlformats.org/officeDocument/2006/relationships/hyperlink" Target="https://docs.legis.wisconsin.gov/statutes/statutes/182/0175" TargetMode="External"/><Relationship Id="rId46" Type="http://schemas.openxmlformats.org/officeDocument/2006/relationships/hyperlink" Target="http://www.pa1call.org/pa811/Public/Resource%20Center/PA_Act_287/Public/POCS_Content/Resource_Center/Act_287.aspx?hkey=2b7e0c60-a384-4681-a275-c190a2b10636" TargetMode="External"/><Relationship Id="rId59" Type="http://schemas.openxmlformats.org/officeDocument/2006/relationships/hyperlink" Target="http://www.oscn.net/applications/OCISWeb/index.asp?level=1&amp;ftdb=STOKST63" TargetMode="External"/><Relationship Id="rId67" Type="http://schemas.openxmlformats.org/officeDocument/2006/relationships/hyperlink" Target="http://www.callbeforeyoudig.org/" TargetMode="External"/><Relationship Id="rId103" Type="http://schemas.openxmlformats.org/officeDocument/2006/relationships/hyperlink" Target="http://www.michie.com/newjersey/lpext.dll?f=templates&amp;fn=main-h.htm&amp;cp" TargetMode="External"/><Relationship Id="rId108" Type="http://schemas.openxmlformats.org/officeDocument/2006/relationships/hyperlink" Target="http://www3.dps.ny.gov/N/nycrr16.nsf/364bc4db8005c8b48525702d004a1baf/6e423da6b51f8e0e85256fc80073c32b/$FILE/753_pamphlet-Amendment2-with2013GBSupdate-Print%20Layout.pdf" TargetMode="External"/><Relationship Id="rId116" Type="http://schemas.openxmlformats.org/officeDocument/2006/relationships/hyperlink" Target="http://ct.gov/pura/lib/pura/regs/16-345-1to9.pdf" TargetMode="External"/><Relationship Id="rId20" Type="http://schemas.openxmlformats.org/officeDocument/2006/relationships/hyperlink" Target="https://www.revisor.mn.gov/statutes/?id=216D" TargetMode="External"/><Relationship Id="rId41" Type="http://schemas.openxmlformats.org/officeDocument/2006/relationships/hyperlink" Target="http://www.pa1call.org/PA811/Public/" TargetMode="External"/><Relationship Id="rId54" Type="http://schemas.openxmlformats.org/officeDocument/2006/relationships/hyperlink" Target="http://www.tenn811.com/Pages/2015%20Update%20With%20Old%20Law.pdf" TargetMode="External"/><Relationship Id="rId62" Type="http://schemas.openxmlformats.org/officeDocument/2006/relationships/hyperlink" Target="http://www.arkonecall.com/" TargetMode="External"/><Relationship Id="rId70" Type="http://schemas.openxmlformats.org/officeDocument/2006/relationships/hyperlink" Target="http://www.flsenate.gov/Laws/Statutes/2010/Chapter556" TargetMode="External"/><Relationship Id="rId75" Type="http://schemas.openxmlformats.org/officeDocument/2006/relationships/hyperlink" Target="http://www.azbluestake.com/pdfs/40-360.pdf" TargetMode="External"/><Relationship Id="rId83" Type="http://schemas.openxmlformats.org/officeDocument/2006/relationships/hyperlink" Target="http://www.iupps.org/" TargetMode="External"/><Relationship Id="rId88" Type="http://schemas.openxmlformats.org/officeDocument/2006/relationships/hyperlink" Target="http://www.laonecall.com/" TargetMode="External"/><Relationship Id="rId91" Type="http://schemas.openxmlformats.org/officeDocument/2006/relationships/hyperlink" Target="http://www.callbeforeyoudig.org/" TargetMode="External"/><Relationship Id="rId96" Type="http://schemas.openxmlformats.org/officeDocument/2006/relationships/hyperlink" Target="http://www.ms811.org/one-call-law" TargetMode="External"/><Relationship Id="rId111" Type="http://schemas.openxmlformats.org/officeDocument/2006/relationships/hyperlink" Target="http://www.justice.gov.gu/compileroflaws/gca/21gca/21gc071.PDF" TargetMode="External"/><Relationship Id="rId1" Type="http://schemas.openxmlformats.org/officeDocument/2006/relationships/printerSettings" Target="../printerSettings/printerSettings1.bin"/><Relationship Id="rId6" Type="http://schemas.openxmlformats.org/officeDocument/2006/relationships/hyperlink" Target="http://www.digsafe.com/" TargetMode="External"/><Relationship Id="rId15" Type="http://schemas.openxmlformats.org/officeDocument/2006/relationships/hyperlink" Target="http://www.gencourt.state.nh.us/rsa/html/NHTOC/NHTOC-XXXIV-374.htm" TargetMode="External"/><Relationship Id="rId23" Type="http://schemas.openxmlformats.org/officeDocument/2006/relationships/hyperlink" Target="http://www.oups.org/" TargetMode="External"/><Relationship Id="rId28" Type="http://schemas.openxmlformats.org/officeDocument/2006/relationships/hyperlink" Target="http://uniweb.legislature.ne.gov/laws/browse-chapters.php?chapter=76" TargetMode="External"/><Relationship Id="rId36" Type="http://schemas.openxmlformats.org/officeDocument/2006/relationships/hyperlink" Target="http://www.legis.state.wv.us/WVCODE/code.cfm?chap=24c" TargetMode="External"/><Relationship Id="rId49" Type="http://schemas.openxmlformats.org/officeDocument/2006/relationships/hyperlink" Target="http://www.lexisnexis.com/hottopics/vtstatutesconstctrules/" TargetMode="External"/><Relationship Id="rId57" Type="http://schemas.openxmlformats.org/officeDocument/2006/relationships/hyperlink" Target="http://www.bluestakes.org/" TargetMode="External"/><Relationship Id="rId106" Type="http://schemas.openxmlformats.org/officeDocument/2006/relationships/hyperlink" Target="http://www.lexisnexis.com/hottopics/codeofvtrules/" TargetMode="External"/><Relationship Id="rId114" Type="http://schemas.openxmlformats.org/officeDocument/2006/relationships/hyperlink" Target="http://www.in.gov/legislative/iac/iac_title?iact=170" TargetMode="External"/><Relationship Id="rId119" Type="http://schemas.openxmlformats.org/officeDocument/2006/relationships/hyperlink" Target="http://dis.puc.state.oh.us/TiffToPDf/A1001001A15G29B40423A03975.pdf" TargetMode="External"/><Relationship Id="rId10" Type="http://schemas.openxmlformats.org/officeDocument/2006/relationships/hyperlink" Target="http://www.nj1-call.org/" TargetMode="External"/><Relationship Id="rId31" Type="http://schemas.openxmlformats.org/officeDocument/2006/relationships/hyperlink" Target="http://www.usanorth.org/" TargetMode="External"/><Relationship Id="rId44" Type="http://schemas.openxmlformats.org/officeDocument/2006/relationships/hyperlink" Target="http://www.digsafe.com/" TargetMode="External"/><Relationship Id="rId52" Type="http://schemas.openxmlformats.org/officeDocument/2006/relationships/hyperlink" Target="http://arcweb.sos.state.or.us/pages/rules/oars_900/oar_952/952_tofc.html" TargetMode="External"/><Relationship Id="rId60" Type="http://schemas.openxmlformats.org/officeDocument/2006/relationships/hyperlink" Target="http://www.oregonlaws.org/ors/chapter/757" TargetMode="External"/><Relationship Id="rId65" Type="http://schemas.openxmlformats.org/officeDocument/2006/relationships/hyperlink" Target="http://www.sunshine811.com/" TargetMode="External"/><Relationship Id="rId73" Type="http://schemas.openxmlformats.org/officeDocument/2006/relationships/hyperlink" Target="http://www.akonecall.com/" TargetMode="External"/><Relationship Id="rId78" Type="http://schemas.openxmlformats.org/officeDocument/2006/relationships/hyperlink" Target="https://www.legis.iowa.gov/law/iowaCode/sections?codeChapter=480&amp;year=2014" TargetMode="External"/><Relationship Id="rId81" Type="http://schemas.openxmlformats.org/officeDocument/2006/relationships/hyperlink" Target="http://www.legislature.idaho.gov/idstat/Title55/T55CH22.htm" TargetMode="External"/><Relationship Id="rId86" Type="http://schemas.openxmlformats.org/officeDocument/2006/relationships/hyperlink" Target="http://government.westlaw.com/linkedslice/default.asp?SP=DCC-1000" TargetMode="External"/><Relationship Id="rId94" Type="http://schemas.openxmlformats.org/officeDocument/2006/relationships/hyperlink" Target="http://usanorth811.org/wp-content/uploads/2014/08/CA-Excavation-Law-Handbook.pdf" TargetMode="External"/><Relationship Id="rId99" Type="http://schemas.openxmlformats.org/officeDocument/2006/relationships/hyperlink" Target="http://www.maine.gov/sos/cec/rules/65/407/407c895.doc" TargetMode="External"/><Relationship Id="rId101" Type="http://schemas.openxmlformats.org/officeDocument/2006/relationships/hyperlink" Target="http://www.leg.state.nv.us/nac/NAC-455.html" TargetMode="External"/><Relationship Id="rId122" Type="http://schemas.openxmlformats.org/officeDocument/2006/relationships/comments" Target="../comments1.xml"/><Relationship Id="rId4" Type="http://schemas.openxmlformats.org/officeDocument/2006/relationships/hyperlink" Target="http://www.westlaw.com/Find/Default.wl?rs=dfa1.0&amp;vr=2.0&amp;DB=1000211&amp;DocName=CAGTS4216.2&amp;FindType=Y" TargetMode="External"/><Relationship Id="rId9" Type="http://schemas.openxmlformats.org/officeDocument/2006/relationships/hyperlink" Target="http://www.digsafe.com/" TargetMode="External"/><Relationship Id="rId13" Type="http://schemas.openxmlformats.org/officeDocument/2006/relationships/hyperlink" Target="http://www.mddpa.org/wp-content/uploads/2011/10/Miss-Utility-Law-2010-FINAL.pdf" TargetMode="External"/><Relationship Id="rId18" Type="http://schemas.openxmlformats.org/officeDocument/2006/relationships/hyperlink" Target="http://www.legislature.mi.gov/(S(ggg4joy3iz4qbl55ledubj45))/mileg.aspx?page=getObject&amp;objectName=mcl-Act-174-of-2013" TargetMode="External"/><Relationship Id="rId39" Type="http://schemas.openxmlformats.org/officeDocument/2006/relationships/hyperlink" Target="http://legisweb.state.wy.us/statutes/statutes.aspx?file=titles/Title37/T37CH12AR3.htm" TargetMode="External"/><Relationship Id="rId109" Type="http://schemas.openxmlformats.org/officeDocument/2006/relationships/hyperlink" Target="http://www.lawlib.state.ma.us/source/mass/cmr/cmrtext/220CMR99.pdf" TargetMode="External"/><Relationship Id="rId34" Type="http://schemas.openxmlformats.org/officeDocument/2006/relationships/hyperlink" Target="http://public.nmcompcomm.us/nmpublic/gateway.dll/?f=templates&amp;fn=default.htm" TargetMode="External"/><Relationship Id="rId50" Type="http://schemas.openxmlformats.org/officeDocument/2006/relationships/hyperlink" Target="http://leg1.state.va.us/cgi-bin/legp504.exe?000+cod+TOC56000000010000030000000" TargetMode="External"/><Relationship Id="rId55" Type="http://schemas.openxmlformats.org/officeDocument/2006/relationships/hyperlink" Target="http://www.tnonecall.com/" TargetMode="External"/><Relationship Id="rId76" Type="http://schemas.openxmlformats.org/officeDocument/2006/relationships/hyperlink" Target="http://www.uncc2.org/" TargetMode="External"/><Relationship Id="rId97" Type="http://schemas.openxmlformats.org/officeDocument/2006/relationships/hyperlink" Target="http://www.ilga.gov/commission/jcar/admincode/083/08300265sections.html" TargetMode="External"/><Relationship Id="rId104" Type="http://schemas.openxmlformats.org/officeDocument/2006/relationships/hyperlink" Target="http://www.nmcpr.state.nm.us/nmac/_title18/T18C060.htm" TargetMode="External"/><Relationship Id="rId120" Type="http://schemas.openxmlformats.org/officeDocument/2006/relationships/printerSettings" Target="../printerSettings/printerSettings4.bin"/><Relationship Id="rId7" Type="http://schemas.openxmlformats.org/officeDocument/2006/relationships/hyperlink" Target="http://www.ms1call.org/" TargetMode="External"/><Relationship Id="rId71" Type="http://schemas.openxmlformats.org/officeDocument/2006/relationships/hyperlink" Target="http://www.psc.state.ga.us/facilitiesprotect/ga_code_25-9.pdf" TargetMode="External"/><Relationship Id="rId92" Type="http://schemas.openxmlformats.org/officeDocument/2006/relationships/hyperlink" Target="http://www.wv811.com/" TargetMode="External"/><Relationship Id="rId2" Type="http://schemas.openxmlformats.org/officeDocument/2006/relationships/printerSettings" Target="../printerSettings/printerSettings2.bin"/><Relationship Id="rId29" Type="http://schemas.openxmlformats.org/officeDocument/2006/relationships/hyperlink" Target="http://www.montana811.org/montana-dig-law.html" TargetMode="External"/><Relationship Id="rId24" Type="http://schemas.openxmlformats.org/officeDocument/2006/relationships/hyperlink" Target="http://www.oups.org/Explore-OUPS/The-Law" TargetMode="External"/><Relationship Id="rId40" Type="http://schemas.openxmlformats.org/officeDocument/2006/relationships/hyperlink" Target="http://www.onecallofwyoming.com/" TargetMode="External"/><Relationship Id="rId45" Type="http://schemas.openxmlformats.org/officeDocument/2006/relationships/hyperlink" Target="http://www.missutilityofvirginia.com/" TargetMode="External"/><Relationship Id="rId66" Type="http://schemas.openxmlformats.org/officeDocument/2006/relationships/hyperlink" Target="http://www.gaupc.com/" TargetMode="External"/><Relationship Id="rId87" Type="http://schemas.openxmlformats.org/officeDocument/2006/relationships/hyperlink" Target="http://www.iowaonecall.com/" TargetMode="External"/><Relationship Id="rId110" Type="http://schemas.openxmlformats.org/officeDocument/2006/relationships/hyperlink" Target="http://www.azsos.gov/public_services/Title_14/14-02.htm" TargetMode="External"/><Relationship Id="rId115" Type="http://schemas.openxmlformats.org/officeDocument/2006/relationships/hyperlink" Target="http://doa.louisiana.gov/osr/lac/books.htm"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13"/>
  </sheetPr>
  <dimension ref="A1:BZ101"/>
  <sheetViews>
    <sheetView showGridLines="0" tabSelected="1" zoomScaleNormal="100" workbookViewId="0">
      <pane xSplit="1" ySplit="5" topLeftCell="AY38" activePane="bottomRight" state="frozen"/>
      <selection pane="topRight" activeCell="B1" sqref="B1"/>
      <selection pane="bottomLeft" activeCell="A6" sqref="A6"/>
      <selection pane="bottomRight" activeCell="BA38" sqref="BA38"/>
    </sheetView>
  </sheetViews>
  <sheetFormatPr defaultRowHeight="11.25" x14ac:dyDescent="0.2"/>
  <cols>
    <col min="1" max="2" width="15.42578125" style="7" customWidth="1"/>
    <col min="3" max="3" width="72.85546875" style="7" customWidth="1"/>
    <col min="4" max="4" width="19.140625" style="7" customWidth="1"/>
    <col min="5" max="5" width="41.28515625" style="7" customWidth="1"/>
    <col min="6" max="6" width="33.140625" style="7" customWidth="1"/>
    <col min="7" max="7" width="80.5703125" style="7" customWidth="1"/>
    <col min="8" max="8" width="34.5703125" style="7" customWidth="1"/>
    <col min="9" max="9" width="51.28515625" style="7" customWidth="1"/>
    <col min="10" max="10" width="58" style="7" customWidth="1"/>
    <col min="11" max="11" width="21.85546875" style="7" customWidth="1"/>
    <col min="12" max="12" width="28.5703125" style="87" customWidth="1"/>
    <col min="13" max="15" width="15.7109375" style="7" customWidth="1"/>
    <col min="16" max="16" width="23.85546875" style="7" customWidth="1"/>
    <col min="17" max="17" width="15.7109375" style="7" customWidth="1"/>
    <col min="18" max="18" width="106.28515625" style="7" customWidth="1"/>
    <col min="19" max="19" width="15.7109375" style="7" customWidth="1"/>
    <col min="20" max="20" width="87.42578125" style="7" customWidth="1"/>
    <col min="21" max="21" width="15.7109375" style="7" customWidth="1"/>
    <col min="22" max="22" width="30.7109375" style="7" customWidth="1"/>
    <col min="23" max="23" width="15.7109375" style="7" customWidth="1"/>
    <col min="24" max="24" width="84.28515625" style="7" customWidth="1"/>
    <col min="25" max="26" width="15.7109375" style="7" customWidth="1"/>
    <col min="27" max="27" width="71.28515625" style="7" customWidth="1"/>
    <col min="28" max="28" width="15.7109375" style="7" customWidth="1"/>
    <col min="29" max="29" width="68.42578125" style="7" customWidth="1"/>
    <col min="30" max="30" width="15.7109375" style="7" customWidth="1"/>
    <col min="31" max="31" width="54" style="7" customWidth="1"/>
    <col min="32" max="34" width="15.7109375" style="7" customWidth="1"/>
    <col min="35" max="35" width="46.5703125" style="7" customWidth="1"/>
    <col min="36" max="36" width="15.7109375" style="7" customWidth="1"/>
    <col min="37" max="37" width="30.7109375" style="7" customWidth="1"/>
    <col min="38" max="38" width="15.7109375" style="7" customWidth="1"/>
    <col min="39" max="39" width="32.85546875" style="7" customWidth="1"/>
    <col min="40" max="40" width="15.7109375" style="7" customWidth="1"/>
    <col min="41" max="41" width="33.7109375" style="7" customWidth="1"/>
    <col min="42" max="42" width="15.7109375" style="7" customWidth="1"/>
    <col min="43" max="43" width="83.28515625" style="7" customWidth="1"/>
    <col min="44" max="44" width="15.7109375" style="7" customWidth="1"/>
    <col min="45" max="45" width="53.42578125" style="7" customWidth="1"/>
    <col min="46" max="46" width="15.7109375" style="7" customWidth="1"/>
    <col min="47" max="47" width="61.42578125" style="7" customWidth="1"/>
    <col min="48" max="48" width="15.7109375" style="7" customWidth="1"/>
    <col min="49" max="49" width="65.42578125" style="7" customWidth="1"/>
    <col min="50" max="50" width="15.7109375" style="7" customWidth="1"/>
    <col min="51" max="51" width="62.85546875" style="7" customWidth="1"/>
    <col min="52" max="52" width="45.5703125" style="7" customWidth="1"/>
    <col min="53" max="53" width="34.140625" style="7" customWidth="1"/>
    <col min="54" max="54" width="38.85546875" style="7" customWidth="1"/>
    <col min="55" max="55" width="58" style="7" customWidth="1"/>
    <col min="56" max="56" width="58.7109375" style="7" customWidth="1"/>
    <col min="57" max="57" width="15.7109375" style="7" customWidth="1"/>
    <col min="58" max="58" width="31" style="7" customWidth="1"/>
    <col min="59" max="59" width="18.85546875" style="8" customWidth="1"/>
    <col min="60" max="60" width="15.7109375" style="8" customWidth="1"/>
    <col min="61" max="61" width="24.85546875" style="8" customWidth="1"/>
    <col min="62" max="62" width="49.28515625" style="7" customWidth="1"/>
    <col min="63" max="63" width="19.28515625" style="77" customWidth="1"/>
    <col min="64" max="64" width="17.42578125" style="7" customWidth="1"/>
    <col min="65" max="16384" width="9.140625" style="7"/>
  </cols>
  <sheetData>
    <row r="1" spans="1:78" s="3" customFormat="1" ht="12.75" customHeight="1" thickBot="1" x14ac:dyDescent="0.25">
      <c r="A1" s="12"/>
      <c r="B1" s="12"/>
      <c r="C1" s="13"/>
      <c r="D1" s="13"/>
      <c r="E1" s="13"/>
      <c r="F1" s="13"/>
      <c r="G1" s="13"/>
      <c r="H1" s="13"/>
      <c r="I1" s="13"/>
      <c r="J1" s="13"/>
      <c r="K1" s="13"/>
      <c r="L1" s="12"/>
      <c r="M1" s="13"/>
      <c r="N1" s="13"/>
      <c r="O1" s="13"/>
      <c r="P1" s="13"/>
      <c r="Q1" s="13"/>
      <c r="R1" s="13"/>
      <c r="S1" s="13"/>
      <c r="W1" s="59"/>
      <c r="X1" s="59"/>
      <c r="AG1" s="59" t="s">
        <v>59</v>
      </c>
      <c r="AH1" s="59"/>
      <c r="AI1" s="59"/>
      <c r="AJ1" s="59"/>
      <c r="AK1" s="59"/>
      <c r="AL1" s="59"/>
      <c r="AM1" s="59"/>
      <c r="AN1" s="13"/>
      <c r="AO1" s="13"/>
      <c r="AP1" s="13"/>
      <c r="AQ1" s="13"/>
      <c r="AR1" s="13"/>
      <c r="AS1" s="13"/>
      <c r="AT1" s="13"/>
      <c r="AU1" s="13"/>
      <c r="AV1" s="13"/>
      <c r="AW1" s="13"/>
      <c r="AX1" s="13"/>
      <c r="AY1" s="13"/>
      <c r="AZ1" s="13"/>
      <c r="BA1" s="13"/>
      <c r="BB1" s="13"/>
      <c r="BC1" s="13"/>
      <c r="BD1" s="13"/>
      <c r="BE1" s="13"/>
      <c r="BF1" s="153"/>
      <c r="BG1" s="154"/>
      <c r="BH1" s="154"/>
      <c r="BI1" s="154"/>
      <c r="BJ1" s="153"/>
      <c r="BK1" s="76"/>
      <c r="BL1" s="12"/>
    </row>
    <row r="2" spans="1:78" s="3" customFormat="1" ht="13.5" thickBot="1" x14ac:dyDescent="0.25">
      <c r="A2" s="12"/>
      <c r="B2" s="111"/>
      <c r="C2" s="14"/>
      <c r="D2" s="14"/>
      <c r="E2" s="14" t="s">
        <v>64</v>
      </c>
      <c r="F2" s="86"/>
      <c r="G2" s="14"/>
      <c r="H2" s="14"/>
      <c r="I2" s="14"/>
      <c r="J2" s="14"/>
      <c r="K2" s="14"/>
      <c r="L2" s="106"/>
      <c r="M2" s="14"/>
      <c r="N2" s="14"/>
      <c r="O2" s="14"/>
      <c r="P2" s="105"/>
      <c r="Q2" s="114"/>
      <c r="R2" s="115"/>
      <c r="S2" s="129"/>
      <c r="T2" s="15"/>
      <c r="U2" s="15"/>
      <c r="V2" s="15"/>
      <c r="W2" s="15"/>
      <c r="X2" s="15"/>
      <c r="Y2" s="15"/>
      <c r="Z2" s="15"/>
      <c r="AA2" s="15"/>
      <c r="AB2" s="15"/>
      <c r="AC2" s="15" t="s">
        <v>48</v>
      </c>
      <c r="AD2" s="15"/>
      <c r="AE2" s="15"/>
      <c r="AF2" s="15"/>
      <c r="AG2" s="15"/>
      <c r="AH2" s="15"/>
      <c r="AI2" s="15"/>
      <c r="AJ2" s="15"/>
      <c r="AK2" s="15"/>
      <c r="AL2" s="15"/>
      <c r="AM2" s="15"/>
      <c r="AN2" s="16"/>
      <c r="AO2" s="17"/>
      <c r="AP2" s="18"/>
      <c r="AQ2" s="18"/>
      <c r="AR2" s="18"/>
      <c r="AS2" s="18"/>
      <c r="AT2" s="18"/>
      <c r="AU2" s="18"/>
      <c r="AV2" s="18"/>
      <c r="AW2" s="19" t="s">
        <v>263</v>
      </c>
      <c r="AX2" s="18"/>
      <c r="AY2" s="18"/>
      <c r="AZ2" s="18"/>
      <c r="BA2" s="18"/>
      <c r="BB2" s="18"/>
      <c r="BC2" s="119"/>
      <c r="BD2" s="119"/>
      <c r="BE2" s="120"/>
      <c r="BF2" s="153"/>
      <c r="BG2" s="154"/>
      <c r="BH2" s="154"/>
      <c r="BI2" s="154"/>
      <c r="BJ2" s="153"/>
      <c r="BK2" s="155"/>
      <c r="BL2" s="12"/>
    </row>
    <row r="3" spans="1:78" s="40" customFormat="1" ht="78.75" x14ac:dyDescent="0.2">
      <c r="A3" s="223" t="s">
        <v>65</v>
      </c>
      <c r="B3" s="108" t="s">
        <v>209</v>
      </c>
      <c r="C3" s="30" t="s">
        <v>111</v>
      </c>
      <c r="D3" s="31" t="s">
        <v>258</v>
      </c>
      <c r="E3" s="31" t="s">
        <v>171</v>
      </c>
      <c r="F3" s="43" t="s">
        <v>113</v>
      </c>
      <c r="G3" s="31" t="s">
        <v>50</v>
      </c>
      <c r="H3" s="31" t="s">
        <v>51</v>
      </c>
      <c r="I3" s="31" t="s">
        <v>137</v>
      </c>
      <c r="J3" s="31" t="s">
        <v>219</v>
      </c>
      <c r="K3" s="31" t="s">
        <v>220</v>
      </c>
      <c r="L3" s="88" t="s">
        <v>255</v>
      </c>
      <c r="M3" s="90" t="s">
        <v>123</v>
      </c>
      <c r="N3" s="31" t="s">
        <v>211</v>
      </c>
      <c r="O3" s="31" t="s">
        <v>210</v>
      </c>
      <c r="P3" s="116" t="s">
        <v>52</v>
      </c>
      <c r="Q3" s="31" t="s">
        <v>256</v>
      </c>
      <c r="R3" s="42" t="s">
        <v>302</v>
      </c>
      <c r="S3" s="131" t="s">
        <v>112</v>
      </c>
      <c r="T3" s="32" t="s">
        <v>112</v>
      </c>
      <c r="U3" s="32" t="s">
        <v>38</v>
      </c>
      <c r="V3" s="32" t="s">
        <v>38</v>
      </c>
      <c r="W3" s="136" t="s">
        <v>230</v>
      </c>
      <c r="X3" s="139" t="s">
        <v>230</v>
      </c>
      <c r="Y3" s="32" t="s">
        <v>291</v>
      </c>
      <c r="Z3" s="32" t="s">
        <v>290</v>
      </c>
      <c r="AA3" s="32" t="s">
        <v>229</v>
      </c>
      <c r="AB3" s="32" t="s">
        <v>212</v>
      </c>
      <c r="AC3" s="33" t="s">
        <v>212</v>
      </c>
      <c r="AD3" s="33" t="s">
        <v>213</v>
      </c>
      <c r="AE3" s="33" t="s">
        <v>213</v>
      </c>
      <c r="AF3" s="33" t="s">
        <v>214</v>
      </c>
      <c r="AG3" s="33" t="s">
        <v>56</v>
      </c>
      <c r="AH3" s="136" t="s">
        <v>57</v>
      </c>
      <c r="AI3" s="136" t="s">
        <v>57</v>
      </c>
      <c r="AJ3" s="136" t="s">
        <v>58</v>
      </c>
      <c r="AK3" s="136" t="s">
        <v>58</v>
      </c>
      <c r="AL3" s="136" t="s">
        <v>44</v>
      </c>
      <c r="AM3" s="136" t="s">
        <v>44</v>
      </c>
      <c r="AN3" s="34" t="s">
        <v>124</v>
      </c>
      <c r="AO3" s="35" t="s">
        <v>138</v>
      </c>
      <c r="AP3" s="44" t="s">
        <v>254</v>
      </c>
      <c r="AQ3" s="44" t="s">
        <v>254</v>
      </c>
      <c r="AR3" s="44" t="s">
        <v>39</v>
      </c>
      <c r="AS3" s="44" t="s">
        <v>40</v>
      </c>
      <c r="AT3" s="44" t="s">
        <v>43</v>
      </c>
      <c r="AU3" s="44" t="s">
        <v>43</v>
      </c>
      <c r="AV3" s="36" t="s">
        <v>223</v>
      </c>
      <c r="AW3" s="36" t="s">
        <v>223</v>
      </c>
      <c r="AX3" s="36" t="s">
        <v>224</v>
      </c>
      <c r="AY3" s="36" t="s">
        <v>224</v>
      </c>
      <c r="AZ3" s="36" t="s">
        <v>41</v>
      </c>
      <c r="BA3" s="91" t="s">
        <v>117</v>
      </c>
      <c r="BB3" s="93" t="s">
        <v>191</v>
      </c>
      <c r="BC3" s="44" t="s">
        <v>32</v>
      </c>
      <c r="BD3" s="36" t="s">
        <v>33</v>
      </c>
      <c r="BE3" s="44" t="s">
        <v>34</v>
      </c>
      <c r="BF3" s="37" t="s">
        <v>0</v>
      </c>
      <c r="BG3" s="38" t="s">
        <v>136</v>
      </c>
      <c r="BH3" s="70" t="s">
        <v>42</v>
      </c>
      <c r="BI3" s="38" t="s">
        <v>42</v>
      </c>
      <c r="BJ3" s="39" t="s">
        <v>127</v>
      </c>
      <c r="BK3" s="72" t="s">
        <v>281</v>
      </c>
      <c r="BL3" s="223" t="s">
        <v>289</v>
      </c>
    </row>
    <row r="4" spans="1:78" s="40" customFormat="1" x14ac:dyDescent="0.2">
      <c r="A4" s="224"/>
      <c r="B4" s="109" t="s">
        <v>208</v>
      </c>
      <c r="C4" s="41" t="s">
        <v>204</v>
      </c>
      <c r="D4" s="42"/>
      <c r="E4" s="43" t="s">
        <v>208</v>
      </c>
      <c r="F4" s="43"/>
      <c r="G4" s="41" t="s">
        <v>204</v>
      </c>
      <c r="H4" s="43" t="s">
        <v>208</v>
      </c>
      <c r="I4" s="43" t="s">
        <v>208</v>
      </c>
      <c r="J4" s="43" t="s">
        <v>208</v>
      </c>
      <c r="K4" s="43" t="s">
        <v>208</v>
      </c>
      <c r="L4" s="43" t="s">
        <v>208</v>
      </c>
      <c r="M4" s="42" t="s">
        <v>208</v>
      </c>
      <c r="N4" s="43" t="s">
        <v>208</v>
      </c>
      <c r="O4" s="43" t="s">
        <v>208</v>
      </c>
      <c r="P4" s="112" t="s">
        <v>208</v>
      </c>
      <c r="Q4" s="43" t="s">
        <v>208</v>
      </c>
      <c r="R4" s="112" t="s">
        <v>204</v>
      </c>
      <c r="S4" s="132" t="s">
        <v>208</v>
      </c>
      <c r="T4" s="32" t="s">
        <v>204</v>
      </c>
      <c r="U4" s="32" t="s">
        <v>208</v>
      </c>
      <c r="V4" s="32" t="s">
        <v>204</v>
      </c>
      <c r="W4" s="33" t="s">
        <v>208</v>
      </c>
      <c r="X4" s="33" t="s">
        <v>204</v>
      </c>
      <c r="Y4" s="32" t="s">
        <v>208</v>
      </c>
      <c r="Z4" s="32" t="s">
        <v>208</v>
      </c>
      <c r="AA4" s="32" t="s">
        <v>204</v>
      </c>
      <c r="AB4" s="32" t="s">
        <v>208</v>
      </c>
      <c r="AC4" s="32" t="s">
        <v>204</v>
      </c>
      <c r="AD4" s="32" t="s">
        <v>208</v>
      </c>
      <c r="AE4" s="32" t="s">
        <v>204</v>
      </c>
      <c r="AF4" s="32" t="s">
        <v>208</v>
      </c>
      <c r="AG4" s="32" t="s">
        <v>208</v>
      </c>
      <c r="AH4" s="32" t="s">
        <v>208</v>
      </c>
      <c r="AI4" s="32" t="s">
        <v>204</v>
      </c>
      <c r="AJ4" s="33" t="s">
        <v>208</v>
      </c>
      <c r="AK4" s="137" t="s">
        <v>204</v>
      </c>
      <c r="AL4" s="33" t="s">
        <v>208</v>
      </c>
      <c r="AM4" s="137" t="s">
        <v>204</v>
      </c>
      <c r="AN4" s="34" t="s">
        <v>208</v>
      </c>
      <c r="AO4" s="35" t="s">
        <v>208</v>
      </c>
      <c r="AP4" s="36" t="s">
        <v>208</v>
      </c>
      <c r="AQ4" s="84" t="s">
        <v>204</v>
      </c>
      <c r="AR4" s="36" t="s">
        <v>208</v>
      </c>
      <c r="AS4" s="84" t="s">
        <v>204</v>
      </c>
      <c r="AT4" s="36" t="s">
        <v>208</v>
      </c>
      <c r="AU4" s="36" t="s">
        <v>204</v>
      </c>
      <c r="AV4" s="36" t="s">
        <v>208</v>
      </c>
      <c r="AW4" s="44" t="s">
        <v>204</v>
      </c>
      <c r="AX4" s="36" t="s">
        <v>208</v>
      </c>
      <c r="AY4" s="44" t="s">
        <v>204</v>
      </c>
      <c r="AZ4" s="44"/>
      <c r="BA4" s="92"/>
      <c r="BB4" s="134" t="s">
        <v>208</v>
      </c>
      <c r="BC4" s="44" t="s">
        <v>208</v>
      </c>
      <c r="BD4" s="36" t="s">
        <v>208</v>
      </c>
      <c r="BE4" s="84" t="s">
        <v>208</v>
      </c>
      <c r="BF4" s="45" t="s">
        <v>344</v>
      </c>
      <c r="BG4" s="46"/>
      <c r="BH4" s="117" t="s">
        <v>208</v>
      </c>
      <c r="BI4" s="46" t="s">
        <v>345</v>
      </c>
      <c r="BJ4" s="47"/>
      <c r="BK4" s="73"/>
      <c r="BL4" s="226"/>
    </row>
    <row r="5" spans="1:78" s="2" customFormat="1" ht="13.5" customHeight="1" thickBot="1" x14ac:dyDescent="0.25">
      <c r="A5" s="225"/>
      <c r="B5" s="110"/>
      <c r="C5" s="99" t="s">
        <v>262</v>
      </c>
      <c r="D5" s="99" t="s">
        <v>262</v>
      </c>
      <c r="E5" s="99" t="s">
        <v>262</v>
      </c>
      <c r="F5" s="99" t="s">
        <v>262</v>
      </c>
      <c r="G5" s="61"/>
      <c r="H5" s="61"/>
      <c r="I5" s="99" t="s">
        <v>262</v>
      </c>
      <c r="J5" s="99" t="s">
        <v>262</v>
      </c>
      <c r="K5" s="99"/>
      <c r="L5" s="99" t="s">
        <v>262</v>
      </c>
      <c r="M5" s="100" t="s">
        <v>262</v>
      </c>
      <c r="N5" s="99" t="s">
        <v>262</v>
      </c>
      <c r="O5" s="99"/>
      <c r="P5" s="113" t="s">
        <v>262</v>
      </c>
      <c r="Q5" s="99" t="s">
        <v>262</v>
      </c>
      <c r="R5" s="130"/>
      <c r="S5" s="133"/>
      <c r="T5" s="62"/>
      <c r="U5" s="62"/>
      <c r="V5" s="62"/>
      <c r="W5" s="138"/>
      <c r="X5" s="138"/>
      <c r="Y5" s="104" t="s">
        <v>262</v>
      </c>
      <c r="Z5" s="104" t="s">
        <v>262</v>
      </c>
      <c r="AA5" s="104"/>
      <c r="AB5" s="104" t="s">
        <v>262</v>
      </c>
      <c r="AC5" s="124"/>
      <c r="AD5" s="104" t="s">
        <v>262</v>
      </c>
      <c r="AE5" s="124"/>
      <c r="AF5" s="62"/>
      <c r="AG5" s="104" t="s">
        <v>262</v>
      </c>
      <c r="AH5" s="138"/>
      <c r="AI5" s="138"/>
      <c r="AJ5" s="138"/>
      <c r="AK5" s="138"/>
      <c r="AL5" s="104" t="s">
        <v>262</v>
      </c>
      <c r="AM5" s="138"/>
      <c r="AN5" s="101" t="s">
        <v>262</v>
      </c>
      <c r="AO5" s="102" t="s">
        <v>262</v>
      </c>
      <c r="AP5" s="85"/>
      <c r="AQ5" s="85"/>
      <c r="AR5" s="85"/>
      <c r="AS5" s="85"/>
      <c r="AT5" s="103" t="s">
        <v>262</v>
      </c>
      <c r="AU5" s="85"/>
      <c r="AV5" s="103" t="s">
        <v>262</v>
      </c>
      <c r="AW5" s="63"/>
      <c r="AX5" s="103" t="s">
        <v>262</v>
      </c>
      <c r="AY5" s="63"/>
      <c r="AZ5" s="63"/>
      <c r="BA5" s="103" t="s">
        <v>262</v>
      </c>
      <c r="BB5" s="64"/>
      <c r="BC5" s="121" t="s">
        <v>262</v>
      </c>
      <c r="BD5" s="121" t="s">
        <v>262</v>
      </c>
      <c r="BE5" s="121" t="s">
        <v>262</v>
      </c>
      <c r="BF5" s="48"/>
      <c r="BG5" s="49"/>
      <c r="BH5" s="71"/>
      <c r="BI5" s="49"/>
      <c r="BJ5" s="50"/>
      <c r="BK5" s="74"/>
      <c r="BL5" s="227"/>
    </row>
    <row r="6" spans="1:78" s="2" customFormat="1" ht="281.25" x14ac:dyDescent="0.2">
      <c r="A6" s="51" t="s">
        <v>67</v>
      </c>
      <c r="B6" s="107" t="s">
        <v>115</v>
      </c>
      <c r="C6" s="179" t="s">
        <v>1057</v>
      </c>
      <c r="D6" s="28" t="s">
        <v>1056</v>
      </c>
      <c r="E6" s="28" t="s">
        <v>293</v>
      </c>
      <c r="F6" s="28" t="s">
        <v>109</v>
      </c>
      <c r="G6" s="180" t="s">
        <v>1055</v>
      </c>
      <c r="H6" s="60" t="s">
        <v>115</v>
      </c>
      <c r="I6" s="60" t="s">
        <v>1054</v>
      </c>
      <c r="J6" s="60" t="s">
        <v>119</v>
      </c>
      <c r="K6" s="60" t="s">
        <v>115</v>
      </c>
      <c r="L6" s="60" t="s">
        <v>1053</v>
      </c>
      <c r="M6" s="28" t="s">
        <v>115</v>
      </c>
      <c r="N6" s="28" t="s">
        <v>115</v>
      </c>
      <c r="O6" s="60" t="s">
        <v>1052</v>
      </c>
      <c r="P6" s="28" t="s">
        <v>1051</v>
      </c>
      <c r="Q6" s="28" t="s">
        <v>115</v>
      </c>
      <c r="R6" s="179" t="s">
        <v>1058</v>
      </c>
      <c r="S6" s="28" t="s">
        <v>115</v>
      </c>
      <c r="T6" s="180" t="s">
        <v>1059</v>
      </c>
      <c r="U6" s="60" t="s">
        <v>119</v>
      </c>
      <c r="V6" s="60" t="s">
        <v>62</v>
      </c>
      <c r="W6" s="60" t="s">
        <v>115</v>
      </c>
      <c r="X6" s="180" t="s">
        <v>1060</v>
      </c>
      <c r="Y6" s="60" t="s">
        <v>119</v>
      </c>
      <c r="Z6" s="60" t="s">
        <v>115</v>
      </c>
      <c r="AA6" s="219" t="s">
        <v>1061</v>
      </c>
      <c r="AB6" s="60" t="s">
        <v>119</v>
      </c>
      <c r="AC6" s="181" t="s">
        <v>62</v>
      </c>
      <c r="AD6" s="60" t="s">
        <v>119</v>
      </c>
      <c r="AE6" s="123" t="s">
        <v>62</v>
      </c>
      <c r="AF6" s="60" t="s">
        <v>115</v>
      </c>
      <c r="AG6" s="60" t="s">
        <v>119</v>
      </c>
      <c r="AH6" s="60" t="s">
        <v>115</v>
      </c>
      <c r="AI6" s="180" t="s">
        <v>1062</v>
      </c>
      <c r="AJ6" s="60" t="s">
        <v>115</v>
      </c>
      <c r="AK6" s="180" t="s">
        <v>1063</v>
      </c>
      <c r="AL6" s="60" t="s">
        <v>119</v>
      </c>
      <c r="AM6" s="60" t="s">
        <v>36</v>
      </c>
      <c r="AN6" s="60" t="s">
        <v>115</v>
      </c>
      <c r="AO6" s="28" t="s">
        <v>119</v>
      </c>
      <c r="AP6" s="28" t="s">
        <v>119</v>
      </c>
      <c r="AQ6" s="28" t="s">
        <v>36</v>
      </c>
      <c r="AR6" s="28" t="s">
        <v>119</v>
      </c>
      <c r="AS6" s="28" t="s">
        <v>36</v>
      </c>
      <c r="AT6" s="28" t="s">
        <v>119</v>
      </c>
      <c r="AU6" s="28" t="s">
        <v>36</v>
      </c>
      <c r="AV6" s="28" t="s">
        <v>115</v>
      </c>
      <c r="AW6" s="180" t="s">
        <v>294</v>
      </c>
      <c r="AX6" s="28" t="s">
        <v>115</v>
      </c>
      <c r="AY6" s="180" t="s">
        <v>294</v>
      </c>
      <c r="AZ6" s="60" t="s">
        <v>115</v>
      </c>
      <c r="BA6" s="28" t="s">
        <v>295</v>
      </c>
      <c r="BB6" s="28" t="s">
        <v>119</v>
      </c>
      <c r="BC6" s="28" t="s">
        <v>119</v>
      </c>
      <c r="BD6" s="28" t="s">
        <v>119</v>
      </c>
      <c r="BE6" s="28" t="s">
        <v>119</v>
      </c>
      <c r="BF6" s="65" t="s">
        <v>16</v>
      </c>
      <c r="BG6" s="214">
        <v>42158</v>
      </c>
      <c r="BH6" s="52" t="s">
        <v>119</v>
      </c>
      <c r="BI6" s="52" t="s">
        <v>257</v>
      </c>
      <c r="BJ6" s="179" t="s">
        <v>1080</v>
      </c>
      <c r="BK6" s="75" t="s">
        <v>856</v>
      </c>
      <c r="BL6" s="51"/>
      <c r="BM6" s="1"/>
      <c r="BN6" s="1"/>
      <c r="BO6" s="1"/>
      <c r="BP6" s="1"/>
      <c r="BQ6" s="1"/>
      <c r="BR6" s="1"/>
      <c r="BS6" s="1"/>
      <c r="BT6" s="1"/>
      <c r="BU6" s="1"/>
      <c r="BV6" s="1"/>
      <c r="BW6" s="1"/>
      <c r="BX6" s="1"/>
      <c r="BY6" s="1"/>
      <c r="BZ6" s="1"/>
    </row>
    <row r="7" spans="1:78" s="2" customFormat="1" ht="168.75" x14ac:dyDescent="0.2">
      <c r="A7" s="51" t="s">
        <v>68</v>
      </c>
      <c r="B7" s="147" t="s">
        <v>115</v>
      </c>
      <c r="C7" s="182" t="s">
        <v>297</v>
      </c>
      <c r="D7" s="29" t="s">
        <v>298</v>
      </c>
      <c r="E7" s="29" t="s">
        <v>119</v>
      </c>
      <c r="F7" s="182" t="s">
        <v>299</v>
      </c>
      <c r="G7" s="182" t="s">
        <v>301</v>
      </c>
      <c r="H7" s="29" t="s">
        <v>119</v>
      </c>
      <c r="I7" s="29" t="s">
        <v>115</v>
      </c>
      <c r="J7" s="29" t="s">
        <v>115</v>
      </c>
      <c r="K7" s="29" t="s">
        <v>115</v>
      </c>
      <c r="L7" s="29" t="s">
        <v>119</v>
      </c>
      <c r="M7" s="29" t="s">
        <v>119</v>
      </c>
      <c r="N7" s="29" t="s">
        <v>115</v>
      </c>
      <c r="O7" s="29" t="s">
        <v>119</v>
      </c>
      <c r="P7" s="29" t="s">
        <v>119</v>
      </c>
      <c r="Q7" s="29" t="s">
        <v>115</v>
      </c>
      <c r="R7" s="29" t="s">
        <v>300</v>
      </c>
      <c r="S7" s="29" t="s">
        <v>115</v>
      </c>
      <c r="T7" s="182" t="s">
        <v>303</v>
      </c>
      <c r="U7" s="29" t="s">
        <v>119</v>
      </c>
      <c r="V7" s="29" t="s">
        <v>36</v>
      </c>
      <c r="W7" s="29" t="s">
        <v>119</v>
      </c>
      <c r="X7" s="182" t="s">
        <v>945</v>
      </c>
      <c r="Y7" s="29" t="s">
        <v>119</v>
      </c>
      <c r="Z7" s="29" t="s">
        <v>119</v>
      </c>
      <c r="AA7" s="29" t="s">
        <v>36</v>
      </c>
      <c r="AB7" s="29" t="s">
        <v>115</v>
      </c>
      <c r="AC7" s="182" t="s">
        <v>304</v>
      </c>
      <c r="AD7" s="29" t="s">
        <v>119</v>
      </c>
      <c r="AE7" s="29" t="s">
        <v>62</v>
      </c>
      <c r="AF7" s="29" t="s">
        <v>119</v>
      </c>
      <c r="AG7" s="182" t="s">
        <v>119</v>
      </c>
      <c r="AH7" s="29" t="s">
        <v>119</v>
      </c>
      <c r="AI7" s="29" t="s">
        <v>36</v>
      </c>
      <c r="AJ7" s="29" t="s">
        <v>119</v>
      </c>
      <c r="AK7" s="29" t="s">
        <v>36</v>
      </c>
      <c r="AL7" s="29" t="s">
        <v>119</v>
      </c>
      <c r="AM7" s="29" t="s">
        <v>36</v>
      </c>
      <c r="AN7" s="29" t="s">
        <v>119</v>
      </c>
      <c r="AO7" s="29" t="s">
        <v>119</v>
      </c>
      <c r="AP7" s="29" t="s">
        <v>119</v>
      </c>
      <c r="AQ7" s="29" t="s">
        <v>36</v>
      </c>
      <c r="AR7" s="29" t="s">
        <v>119</v>
      </c>
      <c r="AS7" s="29" t="s">
        <v>36</v>
      </c>
      <c r="AT7" s="29" t="s">
        <v>119</v>
      </c>
      <c r="AU7" s="29" t="s">
        <v>36</v>
      </c>
      <c r="AV7" s="29" t="s">
        <v>115</v>
      </c>
      <c r="AW7" s="182" t="s">
        <v>305</v>
      </c>
      <c r="AX7" s="29" t="s">
        <v>115</v>
      </c>
      <c r="AY7" s="182" t="s">
        <v>305</v>
      </c>
      <c r="AZ7" s="182" t="s">
        <v>306</v>
      </c>
      <c r="BA7" s="29" t="s">
        <v>257</v>
      </c>
      <c r="BB7" s="29" t="s">
        <v>119</v>
      </c>
      <c r="BC7" s="29" t="s">
        <v>119</v>
      </c>
      <c r="BD7" s="29" t="s">
        <v>119</v>
      </c>
      <c r="BE7" s="29" t="s">
        <v>119</v>
      </c>
      <c r="BF7" s="29" t="s">
        <v>296</v>
      </c>
      <c r="BG7" s="215">
        <v>36039</v>
      </c>
      <c r="BH7" s="53" t="s">
        <v>119</v>
      </c>
      <c r="BI7" s="165" t="s">
        <v>257</v>
      </c>
      <c r="BJ7" s="182" t="s">
        <v>929</v>
      </c>
      <c r="BK7" s="66" t="s">
        <v>154</v>
      </c>
      <c r="BL7" s="51"/>
      <c r="BM7" s="1"/>
      <c r="BN7" s="1"/>
      <c r="BO7" s="1"/>
      <c r="BP7" s="1"/>
      <c r="BQ7" s="1"/>
      <c r="BR7" s="1"/>
      <c r="BS7" s="1"/>
      <c r="BT7" s="1"/>
      <c r="BU7" s="1"/>
      <c r="BV7" s="1"/>
      <c r="BW7" s="1"/>
      <c r="BX7" s="1"/>
      <c r="BY7" s="1"/>
      <c r="BZ7" s="1"/>
    </row>
    <row r="8" spans="1:78" s="4" customFormat="1" ht="360" x14ac:dyDescent="0.2">
      <c r="A8" s="51" t="s">
        <v>69</v>
      </c>
      <c r="B8" s="179" t="s">
        <v>864</v>
      </c>
      <c r="C8" s="180" t="s">
        <v>860</v>
      </c>
      <c r="D8" s="28">
        <v>15</v>
      </c>
      <c r="E8" s="28" t="s">
        <v>863</v>
      </c>
      <c r="F8" s="28" t="s">
        <v>110</v>
      </c>
      <c r="G8" s="179" t="s">
        <v>861</v>
      </c>
      <c r="H8" s="28" t="s">
        <v>115</v>
      </c>
      <c r="I8" s="179" t="s">
        <v>864</v>
      </c>
      <c r="J8" s="28" t="s">
        <v>115</v>
      </c>
      <c r="K8" s="28" t="s">
        <v>857</v>
      </c>
      <c r="L8" s="60" t="s">
        <v>115</v>
      </c>
      <c r="M8" s="179" t="s">
        <v>864</v>
      </c>
      <c r="N8" s="28" t="s">
        <v>115</v>
      </c>
      <c r="O8" s="28" t="s">
        <v>119</v>
      </c>
      <c r="P8" s="28" t="s">
        <v>119</v>
      </c>
      <c r="Q8" s="28" t="s">
        <v>119</v>
      </c>
      <c r="R8" s="179" t="s">
        <v>307</v>
      </c>
      <c r="S8" s="28" t="s">
        <v>115</v>
      </c>
      <c r="T8" s="179" t="s">
        <v>308</v>
      </c>
      <c r="U8" s="28" t="s">
        <v>119</v>
      </c>
      <c r="V8" s="28" t="s">
        <v>62</v>
      </c>
      <c r="W8" s="28" t="s">
        <v>115</v>
      </c>
      <c r="X8" s="179" t="s">
        <v>862</v>
      </c>
      <c r="Y8" s="28" t="s">
        <v>115</v>
      </c>
      <c r="Z8" s="28" t="s">
        <v>115</v>
      </c>
      <c r="AA8" s="179" t="s">
        <v>309</v>
      </c>
      <c r="AB8" s="28" t="s">
        <v>864</v>
      </c>
      <c r="AC8" s="28" t="s">
        <v>865</v>
      </c>
      <c r="AD8" s="28" t="s">
        <v>864</v>
      </c>
      <c r="AE8" s="28" t="s">
        <v>865</v>
      </c>
      <c r="AF8" s="28" t="s">
        <v>115</v>
      </c>
      <c r="AG8" s="28" t="s">
        <v>119</v>
      </c>
      <c r="AH8" s="28" t="s">
        <v>119</v>
      </c>
      <c r="AI8" s="28" t="s">
        <v>36</v>
      </c>
      <c r="AJ8" s="28" t="s">
        <v>119</v>
      </c>
      <c r="AK8" s="28" t="s">
        <v>36</v>
      </c>
      <c r="AL8" s="28" t="s">
        <v>115</v>
      </c>
      <c r="AM8" s="179" t="s">
        <v>310</v>
      </c>
      <c r="AN8" s="28" t="s">
        <v>115</v>
      </c>
      <c r="AO8" s="28" t="s">
        <v>115</v>
      </c>
      <c r="AP8" s="28" t="s">
        <v>115</v>
      </c>
      <c r="AQ8" s="179" t="s">
        <v>311</v>
      </c>
      <c r="AR8" s="28" t="s">
        <v>119</v>
      </c>
      <c r="AS8" s="28" t="s">
        <v>36</v>
      </c>
      <c r="AT8" s="28" t="s">
        <v>119</v>
      </c>
      <c r="AU8" s="28" t="s">
        <v>36</v>
      </c>
      <c r="AV8" s="28" t="s">
        <v>115</v>
      </c>
      <c r="AW8" s="179" t="s">
        <v>312</v>
      </c>
      <c r="AX8" s="28" t="s">
        <v>115</v>
      </c>
      <c r="AY8" s="179" t="s">
        <v>312</v>
      </c>
      <c r="AZ8" s="28" t="s">
        <v>115</v>
      </c>
      <c r="BA8" s="179" t="s">
        <v>858</v>
      </c>
      <c r="BB8" s="28" t="s">
        <v>119</v>
      </c>
      <c r="BC8" s="28" t="s">
        <v>859</v>
      </c>
      <c r="BD8" s="28" t="s">
        <v>119</v>
      </c>
      <c r="BE8" s="28" t="s">
        <v>119</v>
      </c>
      <c r="BF8" s="65" t="s">
        <v>10</v>
      </c>
      <c r="BG8" s="68">
        <v>2006</v>
      </c>
      <c r="BH8" s="68" t="s">
        <v>115</v>
      </c>
      <c r="BI8" s="163" t="s">
        <v>251</v>
      </c>
      <c r="BJ8" s="179" t="s">
        <v>866</v>
      </c>
      <c r="BK8" s="65" t="s">
        <v>24</v>
      </c>
      <c r="BL8" s="51"/>
      <c r="BM8" s="7"/>
      <c r="BN8" s="7"/>
      <c r="BO8" s="7"/>
      <c r="BP8" s="7"/>
      <c r="BQ8" s="7"/>
      <c r="BR8" s="7"/>
      <c r="BS8" s="7"/>
      <c r="BT8" s="7"/>
      <c r="BU8" s="7"/>
      <c r="BV8" s="7"/>
      <c r="BW8" s="7"/>
      <c r="BX8" s="7"/>
      <c r="BY8" s="7"/>
      <c r="BZ8" s="7"/>
    </row>
    <row r="9" spans="1:78" s="2" customFormat="1" ht="270" x14ac:dyDescent="0.2">
      <c r="A9" s="51" t="s">
        <v>70</v>
      </c>
      <c r="B9" s="147" t="s">
        <v>115</v>
      </c>
      <c r="C9" s="182" t="s">
        <v>313</v>
      </c>
      <c r="D9" s="56">
        <v>20</v>
      </c>
      <c r="E9" s="29" t="s">
        <v>115</v>
      </c>
      <c r="F9" s="29" t="s">
        <v>109</v>
      </c>
      <c r="G9" s="182" t="s">
        <v>314</v>
      </c>
      <c r="H9" s="29" t="s">
        <v>115</v>
      </c>
      <c r="I9" s="29" t="s">
        <v>115</v>
      </c>
      <c r="J9" s="29" t="s">
        <v>119</v>
      </c>
      <c r="K9" s="29" t="s">
        <v>115</v>
      </c>
      <c r="L9" s="29" t="s">
        <v>119</v>
      </c>
      <c r="M9" s="29" t="s">
        <v>115</v>
      </c>
      <c r="N9" s="29" t="s">
        <v>1082</v>
      </c>
      <c r="O9" s="29" t="s">
        <v>1081</v>
      </c>
      <c r="P9" s="29" t="s">
        <v>115</v>
      </c>
      <c r="Q9" s="29" t="s">
        <v>115</v>
      </c>
      <c r="R9" s="182" t="s">
        <v>1014</v>
      </c>
      <c r="S9" s="29" t="s">
        <v>115</v>
      </c>
      <c r="T9" s="182" t="s">
        <v>315</v>
      </c>
      <c r="U9" s="29" t="s">
        <v>119</v>
      </c>
      <c r="V9" s="29" t="s">
        <v>36</v>
      </c>
      <c r="W9" s="29" t="s">
        <v>115</v>
      </c>
      <c r="X9" s="182" t="s">
        <v>316</v>
      </c>
      <c r="Y9" s="29" t="s">
        <v>119</v>
      </c>
      <c r="Z9" s="29" t="s">
        <v>115</v>
      </c>
      <c r="AA9" s="182" t="s">
        <v>317</v>
      </c>
      <c r="AB9" s="29" t="s">
        <v>115</v>
      </c>
      <c r="AC9" s="182" t="s">
        <v>318</v>
      </c>
      <c r="AD9" s="29" t="s">
        <v>119</v>
      </c>
      <c r="AE9" s="29" t="s">
        <v>62</v>
      </c>
      <c r="AF9" s="29" t="s">
        <v>115</v>
      </c>
      <c r="AG9" s="29" t="s">
        <v>119</v>
      </c>
      <c r="AH9" s="29" t="s">
        <v>115</v>
      </c>
      <c r="AI9" s="29" t="s">
        <v>319</v>
      </c>
      <c r="AJ9" s="29" t="s">
        <v>115</v>
      </c>
      <c r="AK9" s="184" t="s">
        <v>320</v>
      </c>
      <c r="AL9" s="29" t="s">
        <v>115</v>
      </c>
      <c r="AM9" s="184" t="s">
        <v>321</v>
      </c>
      <c r="AN9" s="29" t="s">
        <v>119</v>
      </c>
      <c r="AO9" s="29" t="s">
        <v>115</v>
      </c>
      <c r="AP9" s="29" t="s">
        <v>115</v>
      </c>
      <c r="AQ9" s="182" t="s">
        <v>947</v>
      </c>
      <c r="AR9" s="29" t="s">
        <v>119</v>
      </c>
      <c r="AS9" s="29" t="s">
        <v>36</v>
      </c>
      <c r="AT9" s="29" t="s">
        <v>119</v>
      </c>
      <c r="AU9" s="29" t="s">
        <v>36</v>
      </c>
      <c r="AV9" s="29" t="s">
        <v>115</v>
      </c>
      <c r="AW9" s="182" t="s">
        <v>1015</v>
      </c>
      <c r="AX9" s="29" t="s">
        <v>115</v>
      </c>
      <c r="AY9" s="182" t="s">
        <v>1015</v>
      </c>
      <c r="AZ9" s="182" t="s">
        <v>1016</v>
      </c>
      <c r="BA9" s="182" t="s">
        <v>322</v>
      </c>
      <c r="BB9" s="29" t="s">
        <v>119</v>
      </c>
      <c r="BC9" s="29" t="s">
        <v>119</v>
      </c>
      <c r="BD9" s="29" t="s">
        <v>119</v>
      </c>
      <c r="BE9" s="29" t="s">
        <v>119</v>
      </c>
      <c r="BF9" s="220" t="s">
        <v>1017</v>
      </c>
      <c r="BG9" s="212">
        <v>42080</v>
      </c>
      <c r="BH9" s="53" t="s">
        <v>119</v>
      </c>
      <c r="BI9" s="53" t="s">
        <v>257</v>
      </c>
      <c r="BJ9" s="183" t="s">
        <v>1083</v>
      </c>
      <c r="BK9" s="66" t="s">
        <v>155</v>
      </c>
      <c r="BL9" s="51"/>
      <c r="BM9" s="1"/>
      <c r="BN9" s="1"/>
      <c r="BO9" s="1"/>
      <c r="BP9" s="1"/>
      <c r="BQ9" s="1"/>
      <c r="BR9" s="1"/>
      <c r="BS9" s="1"/>
      <c r="BT9" s="1"/>
      <c r="BU9" s="1"/>
      <c r="BV9" s="1"/>
      <c r="BW9" s="1"/>
      <c r="BX9" s="1"/>
      <c r="BY9" s="1"/>
      <c r="BZ9" s="1"/>
    </row>
    <row r="10" spans="1:78" s="2" customFormat="1" ht="202.5" x14ac:dyDescent="0.2">
      <c r="A10" s="51" t="s">
        <v>71</v>
      </c>
      <c r="B10" s="107" t="s">
        <v>115</v>
      </c>
      <c r="C10" s="185" t="s">
        <v>323</v>
      </c>
      <c r="D10" s="28">
        <v>28</v>
      </c>
      <c r="E10" s="28" t="s">
        <v>115</v>
      </c>
      <c r="F10" s="28" t="s">
        <v>110</v>
      </c>
      <c r="G10" s="186" t="s">
        <v>324</v>
      </c>
      <c r="H10" s="28" t="s">
        <v>115</v>
      </c>
      <c r="I10" s="28" t="s">
        <v>115</v>
      </c>
      <c r="J10" s="28" t="s">
        <v>115</v>
      </c>
      <c r="K10" s="28" t="s">
        <v>115</v>
      </c>
      <c r="L10" s="60" t="s">
        <v>115</v>
      </c>
      <c r="M10" s="28" t="s">
        <v>115</v>
      </c>
      <c r="N10" s="28" t="s">
        <v>115</v>
      </c>
      <c r="O10" s="28" t="s">
        <v>119</v>
      </c>
      <c r="P10" s="28" t="s">
        <v>325</v>
      </c>
      <c r="Q10" s="28" t="s">
        <v>115</v>
      </c>
      <c r="R10" s="179" t="s">
        <v>326</v>
      </c>
      <c r="S10" s="28" t="s">
        <v>115</v>
      </c>
      <c r="T10" s="179" t="s">
        <v>327</v>
      </c>
      <c r="U10" s="28" t="s">
        <v>115</v>
      </c>
      <c r="V10" s="185" t="s">
        <v>328</v>
      </c>
      <c r="W10" s="28" t="s">
        <v>115</v>
      </c>
      <c r="X10" s="179" t="s">
        <v>399</v>
      </c>
      <c r="Y10" s="28" t="s">
        <v>119</v>
      </c>
      <c r="Z10" s="28" t="s">
        <v>119</v>
      </c>
      <c r="AA10" s="28" t="s">
        <v>36</v>
      </c>
      <c r="AB10" s="28" t="s">
        <v>115</v>
      </c>
      <c r="AC10" s="186" t="s">
        <v>931</v>
      </c>
      <c r="AD10" s="28" t="s">
        <v>119</v>
      </c>
      <c r="AE10" s="28" t="s">
        <v>62</v>
      </c>
      <c r="AF10" s="28" t="s">
        <v>115</v>
      </c>
      <c r="AG10" s="173" t="s">
        <v>119</v>
      </c>
      <c r="AH10" s="28" t="s">
        <v>119</v>
      </c>
      <c r="AI10" s="2" t="s">
        <v>36</v>
      </c>
      <c r="AJ10" s="28" t="s">
        <v>119</v>
      </c>
      <c r="AK10" s="28" t="s">
        <v>36</v>
      </c>
      <c r="AL10" s="28" t="s">
        <v>119</v>
      </c>
      <c r="AM10" s="28" t="s">
        <v>36</v>
      </c>
      <c r="AN10" s="28" t="s">
        <v>119</v>
      </c>
      <c r="AO10" s="28" t="s">
        <v>115</v>
      </c>
      <c r="AP10" s="28" t="s">
        <v>115</v>
      </c>
      <c r="AQ10" s="179" t="s">
        <v>946</v>
      </c>
      <c r="AR10" s="28" t="s">
        <v>119</v>
      </c>
      <c r="AS10" s="28" t="s">
        <v>36</v>
      </c>
      <c r="AT10" s="28" t="s">
        <v>119</v>
      </c>
      <c r="AU10" s="28" t="s">
        <v>36</v>
      </c>
      <c r="AV10" s="28" t="s">
        <v>115</v>
      </c>
      <c r="AW10" s="179" t="s">
        <v>329</v>
      </c>
      <c r="AX10" s="28" t="s">
        <v>115</v>
      </c>
      <c r="AY10" s="179" t="s">
        <v>329</v>
      </c>
      <c r="AZ10" s="28" t="s">
        <v>119</v>
      </c>
      <c r="BA10" s="28" t="s">
        <v>330</v>
      </c>
      <c r="BB10" s="28" t="s">
        <v>119</v>
      </c>
      <c r="BC10" s="28" t="s">
        <v>119</v>
      </c>
      <c r="BD10" s="28" t="s">
        <v>119</v>
      </c>
      <c r="BE10" s="28" t="s">
        <v>119</v>
      </c>
      <c r="BF10" s="176" t="s">
        <v>1034</v>
      </c>
      <c r="BG10" s="216">
        <v>39363</v>
      </c>
      <c r="BH10" s="68" t="s">
        <v>119</v>
      </c>
      <c r="BI10" s="205" t="s">
        <v>935</v>
      </c>
      <c r="BJ10" s="207" t="s">
        <v>930</v>
      </c>
      <c r="BK10" s="2" t="s">
        <v>331</v>
      </c>
      <c r="BL10" s="51"/>
      <c r="BM10" s="1"/>
      <c r="BN10" s="1"/>
      <c r="BO10" s="1"/>
      <c r="BP10" s="1"/>
      <c r="BQ10" s="1"/>
      <c r="BR10" s="1"/>
      <c r="BS10" s="1"/>
      <c r="BT10" s="1"/>
      <c r="BU10" s="1"/>
      <c r="BV10" s="1"/>
      <c r="BW10" s="1"/>
      <c r="BX10" s="1"/>
      <c r="BY10" s="1"/>
      <c r="BZ10" s="1"/>
    </row>
    <row r="11" spans="1:78" s="2" customFormat="1" ht="371.25" x14ac:dyDescent="0.2">
      <c r="A11" s="51" t="s">
        <v>72</v>
      </c>
      <c r="B11" s="147" t="s">
        <v>115</v>
      </c>
      <c r="C11" s="187" t="s">
        <v>851</v>
      </c>
      <c r="D11" s="29">
        <v>30</v>
      </c>
      <c r="E11" s="29" t="s">
        <v>119</v>
      </c>
      <c r="F11" s="29" t="s">
        <v>109</v>
      </c>
      <c r="G11" s="187" t="s">
        <v>334</v>
      </c>
      <c r="H11" s="29" t="s">
        <v>119</v>
      </c>
      <c r="I11" s="29" t="s">
        <v>119</v>
      </c>
      <c r="J11" s="29" t="s">
        <v>115</v>
      </c>
      <c r="K11" s="29" t="s">
        <v>115</v>
      </c>
      <c r="L11" s="29" t="s">
        <v>119</v>
      </c>
      <c r="M11" s="29" t="s">
        <v>115</v>
      </c>
      <c r="N11" s="29" t="s">
        <v>115</v>
      </c>
      <c r="O11" s="29" t="s">
        <v>115</v>
      </c>
      <c r="P11" s="29" t="s">
        <v>119</v>
      </c>
      <c r="Q11" s="29" t="s">
        <v>115</v>
      </c>
      <c r="R11" s="184" t="s">
        <v>852</v>
      </c>
      <c r="S11" s="29" t="s">
        <v>115</v>
      </c>
      <c r="T11" s="187" t="s">
        <v>853</v>
      </c>
      <c r="U11" s="29" t="s">
        <v>119</v>
      </c>
      <c r="V11" s="29" t="s">
        <v>36</v>
      </c>
      <c r="W11" s="29" t="s">
        <v>115</v>
      </c>
      <c r="X11" s="187" t="s">
        <v>335</v>
      </c>
      <c r="Y11" s="29" t="s">
        <v>119</v>
      </c>
      <c r="Z11" s="29" t="s">
        <v>115</v>
      </c>
      <c r="AA11" s="187" t="s">
        <v>336</v>
      </c>
      <c r="AB11" s="29" t="s">
        <v>115</v>
      </c>
      <c r="AC11" s="187" t="s">
        <v>337</v>
      </c>
      <c r="AD11" s="29" t="s">
        <v>119</v>
      </c>
      <c r="AE11" s="29" t="s">
        <v>62</v>
      </c>
      <c r="AF11" s="29" t="s">
        <v>115</v>
      </c>
      <c r="AG11" s="29" t="s">
        <v>119</v>
      </c>
      <c r="AH11" s="29" t="s">
        <v>115</v>
      </c>
      <c r="AI11" s="182" t="s">
        <v>332</v>
      </c>
      <c r="AJ11" s="29" t="s">
        <v>119</v>
      </c>
      <c r="AK11" s="29" t="s">
        <v>36</v>
      </c>
      <c r="AL11" s="29" t="s">
        <v>119</v>
      </c>
      <c r="AM11" s="29" t="s">
        <v>36</v>
      </c>
      <c r="AN11" s="29" t="s">
        <v>115</v>
      </c>
      <c r="AO11" s="29" t="s">
        <v>115</v>
      </c>
      <c r="AP11" s="29" t="s">
        <v>115</v>
      </c>
      <c r="AQ11" s="184" t="s">
        <v>333</v>
      </c>
      <c r="AR11" s="29" t="s">
        <v>115</v>
      </c>
      <c r="AS11" s="184" t="s">
        <v>338</v>
      </c>
      <c r="AT11" s="29" t="s">
        <v>119</v>
      </c>
      <c r="AU11" s="29" t="s">
        <v>36</v>
      </c>
      <c r="AV11" s="29" t="s">
        <v>115</v>
      </c>
      <c r="AW11" s="182" t="s">
        <v>339</v>
      </c>
      <c r="AX11" s="29" t="s">
        <v>115</v>
      </c>
      <c r="AY11" s="184" t="s">
        <v>340</v>
      </c>
      <c r="AZ11" s="29" t="s">
        <v>119</v>
      </c>
      <c r="BA11" s="182" t="s">
        <v>341</v>
      </c>
      <c r="BB11" s="29" t="s">
        <v>119</v>
      </c>
      <c r="BC11" s="29" t="s">
        <v>343</v>
      </c>
      <c r="BD11" s="152" t="s">
        <v>187</v>
      </c>
      <c r="BE11" s="29" t="s">
        <v>119</v>
      </c>
      <c r="BF11" s="175" t="s">
        <v>936</v>
      </c>
      <c r="BG11" s="212">
        <v>39892</v>
      </c>
      <c r="BH11" s="53" t="s">
        <v>119</v>
      </c>
      <c r="BI11" s="53" t="s">
        <v>257</v>
      </c>
      <c r="BJ11" s="182" t="s">
        <v>342</v>
      </c>
      <c r="BK11" s="66" t="s">
        <v>937</v>
      </c>
      <c r="BL11" s="51"/>
      <c r="BM11" s="1"/>
      <c r="BN11" s="1"/>
      <c r="BO11" s="1"/>
      <c r="BP11" s="1"/>
      <c r="BQ11" s="1"/>
      <c r="BR11" s="1"/>
      <c r="BS11" s="1"/>
      <c r="BT11" s="1"/>
      <c r="BU11" s="1"/>
      <c r="BV11" s="1"/>
      <c r="BW11" s="1"/>
      <c r="BX11" s="1"/>
      <c r="BY11" s="1"/>
      <c r="BZ11" s="1"/>
    </row>
    <row r="12" spans="1:78" s="2" customFormat="1" ht="409.5" x14ac:dyDescent="0.2">
      <c r="A12" s="51" t="s">
        <v>237</v>
      </c>
      <c r="B12" s="107" t="s">
        <v>115</v>
      </c>
      <c r="C12" s="172" t="s">
        <v>347</v>
      </c>
      <c r="D12" s="28">
        <v>30</v>
      </c>
      <c r="E12" s="28" t="s">
        <v>115</v>
      </c>
      <c r="F12" s="28" t="s">
        <v>109</v>
      </c>
      <c r="G12" s="185" t="s">
        <v>346</v>
      </c>
      <c r="H12" s="28" t="s">
        <v>115</v>
      </c>
      <c r="I12" s="28" t="s">
        <v>115</v>
      </c>
      <c r="J12" s="28" t="s">
        <v>119</v>
      </c>
      <c r="K12" s="28" t="s">
        <v>119</v>
      </c>
      <c r="L12" s="60" t="s">
        <v>115</v>
      </c>
      <c r="M12" s="28" t="s">
        <v>115</v>
      </c>
      <c r="N12" s="28" t="s">
        <v>115</v>
      </c>
      <c r="O12" s="28" t="s">
        <v>119</v>
      </c>
      <c r="P12" s="28" t="s">
        <v>115</v>
      </c>
      <c r="Q12" s="28" t="s">
        <v>115</v>
      </c>
      <c r="R12" s="179" t="s">
        <v>348</v>
      </c>
      <c r="S12" s="28" t="s">
        <v>115</v>
      </c>
      <c r="T12" s="185" t="s">
        <v>349</v>
      </c>
      <c r="U12" s="28" t="s">
        <v>119</v>
      </c>
      <c r="V12" s="28" t="s">
        <v>36</v>
      </c>
      <c r="W12" s="28" t="s">
        <v>115</v>
      </c>
      <c r="X12" s="185" t="s">
        <v>350</v>
      </c>
      <c r="Y12" s="28" t="s">
        <v>115</v>
      </c>
      <c r="Z12" s="28" t="s">
        <v>115</v>
      </c>
      <c r="AA12" s="179" t="s">
        <v>351</v>
      </c>
      <c r="AB12" s="28" t="s">
        <v>115</v>
      </c>
      <c r="AC12" s="185" t="s">
        <v>352</v>
      </c>
      <c r="AD12" s="28" t="s">
        <v>119</v>
      </c>
      <c r="AE12" s="28" t="s">
        <v>62</v>
      </c>
      <c r="AF12" s="28" t="s">
        <v>115</v>
      </c>
      <c r="AG12" s="28" t="s">
        <v>119</v>
      </c>
      <c r="AH12" s="28" t="s">
        <v>115</v>
      </c>
      <c r="AI12" s="172" t="s">
        <v>353</v>
      </c>
      <c r="AJ12" s="28" t="s">
        <v>115</v>
      </c>
      <c r="AK12" s="172" t="s">
        <v>354</v>
      </c>
      <c r="AL12" s="28" t="s">
        <v>119</v>
      </c>
      <c r="AM12" s="28" t="s">
        <v>36</v>
      </c>
      <c r="AN12" s="28" t="s">
        <v>115</v>
      </c>
      <c r="AO12" s="28" t="s">
        <v>115</v>
      </c>
      <c r="AP12" s="28" t="s">
        <v>115</v>
      </c>
      <c r="AQ12" s="185" t="s">
        <v>839</v>
      </c>
      <c r="AR12" s="28" t="s">
        <v>119</v>
      </c>
      <c r="AS12" s="28" t="s">
        <v>36</v>
      </c>
      <c r="AT12" s="28" t="s">
        <v>119</v>
      </c>
      <c r="AU12" s="28" t="s">
        <v>36</v>
      </c>
      <c r="AV12" s="28" t="s">
        <v>115</v>
      </c>
      <c r="AW12" s="185" t="s">
        <v>355</v>
      </c>
      <c r="AX12" s="28" t="s">
        <v>115</v>
      </c>
      <c r="AY12" s="185" t="s">
        <v>355</v>
      </c>
      <c r="AZ12" s="28" t="s">
        <v>115</v>
      </c>
      <c r="BA12" s="28" t="s">
        <v>840</v>
      </c>
      <c r="BB12" s="28" t="s">
        <v>119</v>
      </c>
      <c r="BC12" s="28" t="s">
        <v>115</v>
      </c>
      <c r="BD12" s="28" t="s">
        <v>119</v>
      </c>
      <c r="BE12" s="28" t="s">
        <v>119</v>
      </c>
      <c r="BF12" s="65" t="s">
        <v>842</v>
      </c>
      <c r="BG12" s="52" t="s">
        <v>961</v>
      </c>
      <c r="BH12" s="52" t="s">
        <v>115</v>
      </c>
      <c r="BI12" s="65" t="s">
        <v>841</v>
      </c>
      <c r="BJ12" s="179" t="s">
        <v>843</v>
      </c>
      <c r="BK12" s="65" t="s">
        <v>238</v>
      </c>
      <c r="BL12" s="51"/>
      <c r="BM12" s="1"/>
      <c r="BN12" s="1"/>
      <c r="BO12" s="1"/>
      <c r="BP12" s="1"/>
      <c r="BQ12" s="1"/>
      <c r="BR12" s="1"/>
      <c r="BS12" s="1"/>
      <c r="BT12" s="1"/>
      <c r="BU12" s="1"/>
      <c r="BV12" s="1"/>
      <c r="BW12" s="1"/>
      <c r="BX12" s="1"/>
      <c r="BY12" s="1"/>
      <c r="BZ12" s="1"/>
    </row>
    <row r="13" spans="1:78" s="2" customFormat="1" ht="281.25" x14ac:dyDescent="0.2">
      <c r="A13" s="51" t="s">
        <v>73</v>
      </c>
      <c r="B13" s="147" t="s">
        <v>115</v>
      </c>
      <c r="C13" s="182" t="s">
        <v>356</v>
      </c>
      <c r="D13" s="56">
        <v>10</v>
      </c>
      <c r="E13" s="29" t="s">
        <v>119</v>
      </c>
      <c r="F13" s="29" t="s">
        <v>110</v>
      </c>
      <c r="G13" s="182" t="s">
        <v>357</v>
      </c>
      <c r="H13" s="29" t="s">
        <v>115</v>
      </c>
      <c r="I13" s="29" t="s">
        <v>115</v>
      </c>
      <c r="J13" s="29" t="s">
        <v>119</v>
      </c>
      <c r="K13" s="29" t="s">
        <v>115</v>
      </c>
      <c r="L13" s="29" t="s">
        <v>119</v>
      </c>
      <c r="M13" s="29" t="s">
        <v>115</v>
      </c>
      <c r="N13" s="29" t="s">
        <v>115</v>
      </c>
      <c r="O13" s="29" t="s">
        <v>119</v>
      </c>
      <c r="P13" s="29" t="s">
        <v>119</v>
      </c>
      <c r="Q13" s="29" t="s">
        <v>115</v>
      </c>
      <c r="R13" s="182" t="s">
        <v>358</v>
      </c>
      <c r="S13" s="29" t="s">
        <v>115</v>
      </c>
      <c r="T13" s="182" t="s">
        <v>359</v>
      </c>
      <c r="U13" s="29" t="s">
        <v>119</v>
      </c>
      <c r="V13" s="29" t="s">
        <v>36</v>
      </c>
      <c r="W13" s="29" t="s">
        <v>119</v>
      </c>
      <c r="X13" s="152"/>
      <c r="Y13" s="29" t="s">
        <v>119</v>
      </c>
      <c r="Z13" s="29" t="s">
        <v>119</v>
      </c>
      <c r="AA13" s="29" t="s">
        <v>36</v>
      </c>
      <c r="AB13" s="29" t="s">
        <v>115</v>
      </c>
      <c r="AC13" s="182" t="s">
        <v>360</v>
      </c>
      <c r="AD13" s="29" t="s">
        <v>119</v>
      </c>
      <c r="AE13" s="29" t="s">
        <v>62</v>
      </c>
      <c r="AF13" s="29" t="s">
        <v>119</v>
      </c>
      <c r="AG13" s="29" t="s">
        <v>119</v>
      </c>
      <c r="AH13" s="29" t="s">
        <v>115</v>
      </c>
      <c r="AI13" s="182" t="s">
        <v>361</v>
      </c>
      <c r="AJ13" s="29" t="s">
        <v>115</v>
      </c>
      <c r="AK13" s="182" t="s">
        <v>362</v>
      </c>
      <c r="AL13" s="29" t="s">
        <v>119</v>
      </c>
      <c r="AM13" s="29" t="s">
        <v>36</v>
      </c>
      <c r="AN13" s="29" t="s">
        <v>115</v>
      </c>
      <c r="AO13" s="29" t="s">
        <v>115</v>
      </c>
      <c r="AP13" s="29" t="s">
        <v>119</v>
      </c>
      <c r="AQ13" s="29" t="s">
        <v>36</v>
      </c>
      <c r="AR13" s="29" t="s">
        <v>119</v>
      </c>
      <c r="AS13" s="29" t="s">
        <v>36</v>
      </c>
      <c r="AT13" s="29" t="s">
        <v>119</v>
      </c>
      <c r="AU13" s="29" t="s">
        <v>36</v>
      </c>
      <c r="AV13" s="29" t="s">
        <v>115</v>
      </c>
      <c r="AW13" s="182" t="s">
        <v>363</v>
      </c>
      <c r="AX13" s="29" t="s">
        <v>115</v>
      </c>
      <c r="AY13" s="182" t="s">
        <v>363</v>
      </c>
      <c r="AZ13" s="29" t="s">
        <v>115</v>
      </c>
      <c r="BA13" s="29" t="s">
        <v>149</v>
      </c>
      <c r="BB13" s="29" t="s">
        <v>119</v>
      </c>
      <c r="BC13" s="29" t="s">
        <v>119</v>
      </c>
      <c r="BD13" s="142" t="s">
        <v>119</v>
      </c>
      <c r="BE13" s="29" t="s">
        <v>119</v>
      </c>
      <c r="BF13" s="66" t="s">
        <v>12</v>
      </c>
      <c r="BG13" s="212">
        <v>34700</v>
      </c>
      <c r="BH13" s="53" t="s">
        <v>119</v>
      </c>
      <c r="BI13" s="53" t="s">
        <v>257</v>
      </c>
      <c r="BJ13" s="182"/>
      <c r="BK13" s="66" t="s">
        <v>157</v>
      </c>
      <c r="BL13" s="51"/>
      <c r="BM13" s="1"/>
      <c r="BN13" s="1"/>
      <c r="BO13" s="1"/>
      <c r="BP13" s="1"/>
      <c r="BQ13" s="1"/>
      <c r="BR13" s="1"/>
      <c r="BS13" s="1"/>
      <c r="BT13" s="1"/>
      <c r="BU13" s="1"/>
      <c r="BV13" s="1"/>
      <c r="BW13" s="1"/>
      <c r="BX13" s="1"/>
      <c r="BY13" s="1"/>
      <c r="BZ13" s="1"/>
    </row>
    <row r="14" spans="1:78" s="2" customFormat="1" ht="258.75" x14ac:dyDescent="0.2">
      <c r="A14" s="51" t="s">
        <v>74</v>
      </c>
      <c r="B14" s="107" t="s">
        <v>115</v>
      </c>
      <c r="C14" s="179" t="s">
        <v>365</v>
      </c>
      <c r="D14" s="28">
        <v>30</v>
      </c>
      <c r="E14" s="179" t="s">
        <v>366</v>
      </c>
      <c r="F14" s="28" t="s">
        <v>110</v>
      </c>
      <c r="G14" s="179" t="s">
        <v>367</v>
      </c>
      <c r="H14" s="28" t="s">
        <v>115</v>
      </c>
      <c r="I14" s="28" t="s">
        <v>119</v>
      </c>
      <c r="J14" s="28" t="s">
        <v>119</v>
      </c>
      <c r="K14" s="28" t="s">
        <v>115</v>
      </c>
      <c r="L14" s="60" t="s">
        <v>119</v>
      </c>
      <c r="M14" s="28" t="s">
        <v>115</v>
      </c>
      <c r="N14" s="28" t="s">
        <v>115</v>
      </c>
      <c r="O14" s="28" t="s">
        <v>119</v>
      </c>
      <c r="P14" s="28" t="s">
        <v>119</v>
      </c>
      <c r="Q14" s="28" t="s">
        <v>115</v>
      </c>
      <c r="R14" s="179" t="s">
        <v>368</v>
      </c>
      <c r="S14" s="28" t="s">
        <v>115</v>
      </c>
      <c r="T14" s="179" t="s">
        <v>369</v>
      </c>
      <c r="U14" s="28" t="s">
        <v>119</v>
      </c>
      <c r="V14" s="28" t="s">
        <v>36</v>
      </c>
      <c r="W14" s="28" t="s">
        <v>119</v>
      </c>
      <c r="X14" s="174" t="s">
        <v>36</v>
      </c>
      <c r="Y14" s="28" t="s">
        <v>119</v>
      </c>
      <c r="Z14" s="28" t="s">
        <v>119</v>
      </c>
      <c r="AA14" s="28" t="s">
        <v>36</v>
      </c>
      <c r="AB14" s="28" t="s">
        <v>119</v>
      </c>
      <c r="AC14" s="28" t="s">
        <v>62</v>
      </c>
      <c r="AD14" s="28" t="s">
        <v>115</v>
      </c>
      <c r="AE14" s="179" t="s">
        <v>1115</v>
      </c>
      <c r="AF14" s="28" t="s">
        <v>119</v>
      </c>
      <c r="AG14" s="28" t="s">
        <v>115</v>
      </c>
      <c r="AH14" s="28" t="s">
        <v>119</v>
      </c>
      <c r="AI14" s="28" t="s">
        <v>36</v>
      </c>
      <c r="AJ14" s="28" t="s">
        <v>119</v>
      </c>
      <c r="AK14" s="28" t="s">
        <v>36</v>
      </c>
      <c r="AL14" s="28" t="s">
        <v>119</v>
      </c>
      <c r="AM14" s="28" t="s">
        <v>36</v>
      </c>
      <c r="AN14" s="28" t="s">
        <v>115</v>
      </c>
      <c r="AO14" s="28" t="s">
        <v>115</v>
      </c>
      <c r="AP14" s="28" t="s">
        <v>115</v>
      </c>
      <c r="AQ14" s="179" t="s">
        <v>370</v>
      </c>
      <c r="AR14" s="28" t="s">
        <v>119</v>
      </c>
      <c r="AS14" s="28" t="s">
        <v>36</v>
      </c>
      <c r="AT14" s="28" t="s">
        <v>119</v>
      </c>
      <c r="AU14" s="28" t="s">
        <v>36</v>
      </c>
      <c r="AV14" s="28" t="s">
        <v>115</v>
      </c>
      <c r="AW14" s="179" t="s">
        <v>1116</v>
      </c>
      <c r="AX14" s="28" t="s">
        <v>115</v>
      </c>
      <c r="AY14" s="179" t="s">
        <v>1117</v>
      </c>
      <c r="AZ14" s="28" t="s">
        <v>62</v>
      </c>
      <c r="BA14" s="179" t="s">
        <v>1114</v>
      </c>
      <c r="BB14" s="28" t="s">
        <v>119</v>
      </c>
      <c r="BC14" s="179" t="s">
        <v>371</v>
      </c>
      <c r="BD14" s="179" t="s">
        <v>371</v>
      </c>
      <c r="BE14" s="28" t="s">
        <v>119</v>
      </c>
      <c r="BF14" s="65" t="s">
        <v>17</v>
      </c>
      <c r="BG14" s="214">
        <v>40452</v>
      </c>
      <c r="BH14" s="52" t="s">
        <v>119</v>
      </c>
      <c r="BI14" s="52" t="s">
        <v>257</v>
      </c>
      <c r="BJ14" s="179"/>
      <c r="BK14" s="65" t="s">
        <v>364</v>
      </c>
      <c r="BL14" s="51"/>
      <c r="BM14" s="1"/>
      <c r="BN14" s="1"/>
      <c r="BO14" s="1"/>
      <c r="BP14" s="1"/>
      <c r="BQ14" s="1"/>
      <c r="BR14" s="1"/>
      <c r="BS14" s="1"/>
      <c r="BT14" s="1"/>
      <c r="BU14" s="1"/>
      <c r="BV14" s="1"/>
      <c r="BW14" s="1"/>
      <c r="BX14" s="1"/>
      <c r="BY14" s="1"/>
      <c r="BZ14" s="1"/>
    </row>
    <row r="15" spans="1:78" s="2" customFormat="1" ht="315" x14ac:dyDescent="0.2">
      <c r="A15" s="51" t="s">
        <v>75</v>
      </c>
      <c r="B15" s="147" t="s">
        <v>115</v>
      </c>
      <c r="C15" s="182" t="s">
        <v>375</v>
      </c>
      <c r="D15" s="29">
        <v>21</v>
      </c>
      <c r="E15" s="182" t="s">
        <v>377</v>
      </c>
      <c r="F15" s="29" t="s">
        <v>110</v>
      </c>
      <c r="G15" s="182" t="s">
        <v>376</v>
      </c>
      <c r="H15" s="29" t="s">
        <v>115</v>
      </c>
      <c r="I15" s="29" t="s">
        <v>379</v>
      </c>
      <c r="J15" s="182" t="s">
        <v>378</v>
      </c>
      <c r="K15" s="29" t="s">
        <v>115</v>
      </c>
      <c r="L15" s="29" t="s">
        <v>115</v>
      </c>
      <c r="M15" s="29" t="s">
        <v>119</v>
      </c>
      <c r="N15" s="29" t="s">
        <v>115</v>
      </c>
      <c r="O15" s="29" t="s">
        <v>115</v>
      </c>
      <c r="P15" s="29" t="s">
        <v>115</v>
      </c>
      <c r="Q15" s="29" t="s">
        <v>115</v>
      </c>
      <c r="R15" s="182" t="s">
        <v>380</v>
      </c>
      <c r="S15" s="29" t="s">
        <v>115</v>
      </c>
      <c r="T15" s="182" t="s">
        <v>381</v>
      </c>
      <c r="U15" s="29" t="s">
        <v>119</v>
      </c>
      <c r="V15" s="29" t="s">
        <v>36</v>
      </c>
      <c r="W15" s="29" t="s">
        <v>115</v>
      </c>
      <c r="X15" s="184" t="s">
        <v>398</v>
      </c>
      <c r="Y15" s="29" t="s">
        <v>115</v>
      </c>
      <c r="Z15" s="29" t="s">
        <v>115</v>
      </c>
      <c r="AA15" s="182" t="s">
        <v>382</v>
      </c>
      <c r="AB15" s="29" t="s">
        <v>119</v>
      </c>
      <c r="AC15" s="29" t="s">
        <v>62</v>
      </c>
      <c r="AD15" s="29" t="s">
        <v>115</v>
      </c>
      <c r="AE15" s="182" t="s">
        <v>383</v>
      </c>
      <c r="AF15" s="29" t="s">
        <v>119</v>
      </c>
      <c r="AG15" s="29" t="s">
        <v>115</v>
      </c>
      <c r="AH15" s="29" t="s">
        <v>115</v>
      </c>
      <c r="AI15" s="182" t="s">
        <v>384</v>
      </c>
      <c r="AJ15" s="29" t="s">
        <v>115</v>
      </c>
      <c r="AK15" s="182" t="s">
        <v>384</v>
      </c>
      <c r="AL15" s="29" t="s">
        <v>115</v>
      </c>
      <c r="AM15" s="182" t="s">
        <v>386</v>
      </c>
      <c r="AN15" s="29" t="s">
        <v>115</v>
      </c>
      <c r="AO15" s="29" t="s">
        <v>115</v>
      </c>
      <c r="AP15" s="29" t="s">
        <v>115</v>
      </c>
      <c r="AQ15" s="182" t="s">
        <v>385</v>
      </c>
      <c r="AR15" s="29" t="s">
        <v>119</v>
      </c>
      <c r="AS15" s="29" t="s">
        <v>36</v>
      </c>
      <c r="AT15" s="29" t="s">
        <v>115</v>
      </c>
      <c r="AU15" s="182" t="s">
        <v>387</v>
      </c>
      <c r="AV15" s="29" t="s">
        <v>115</v>
      </c>
      <c r="AW15" s="182" t="s">
        <v>388</v>
      </c>
      <c r="AX15" s="29" t="s">
        <v>115</v>
      </c>
      <c r="AY15" s="29" t="s">
        <v>25</v>
      </c>
      <c r="AZ15" s="29" t="s">
        <v>115</v>
      </c>
      <c r="BA15" s="29" t="s">
        <v>139</v>
      </c>
      <c r="BB15" s="29" t="s">
        <v>115</v>
      </c>
      <c r="BC15" s="29" t="s">
        <v>119</v>
      </c>
      <c r="BD15" s="29" t="s">
        <v>115</v>
      </c>
      <c r="BE15" s="29" t="s">
        <v>115</v>
      </c>
      <c r="BF15" s="66" t="s">
        <v>374</v>
      </c>
      <c r="BG15" s="53" t="s">
        <v>372</v>
      </c>
      <c r="BH15" s="53" t="s">
        <v>119</v>
      </c>
      <c r="BI15" s="156" t="s">
        <v>373</v>
      </c>
      <c r="BJ15" s="29"/>
      <c r="BK15" s="66" t="s">
        <v>158</v>
      </c>
      <c r="BL15" s="51"/>
      <c r="BM15" s="1"/>
      <c r="BN15" s="1"/>
      <c r="BO15" s="1"/>
      <c r="BP15" s="1"/>
      <c r="BQ15" s="1"/>
      <c r="BR15" s="1"/>
      <c r="BS15" s="1"/>
      <c r="BT15" s="1"/>
      <c r="BU15" s="1"/>
      <c r="BV15" s="1"/>
      <c r="BW15" s="1"/>
      <c r="BX15" s="1"/>
      <c r="BY15" s="1"/>
      <c r="BZ15" s="1"/>
    </row>
    <row r="16" spans="1:78" s="2" customFormat="1" ht="146.25" x14ac:dyDescent="0.2">
      <c r="A16" s="51" t="s">
        <v>27</v>
      </c>
      <c r="B16" s="60" t="s">
        <v>119</v>
      </c>
      <c r="C16" s="180" t="s">
        <v>389</v>
      </c>
      <c r="D16" s="60">
        <v>10</v>
      </c>
      <c r="E16" s="60" t="s">
        <v>119</v>
      </c>
      <c r="F16" s="60" t="s">
        <v>109</v>
      </c>
      <c r="G16" s="180" t="s">
        <v>390</v>
      </c>
      <c r="H16" s="60" t="s">
        <v>119</v>
      </c>
      <c r="I16" s="60" t="s">
        <v>119</v>
      </c>
      <c r="J16" s="60" t="s">
        <v>119</v>
      </c>
      <c r="K16" s="60" t="s">
        <v>119</v>
      </c>
      <c r="L16" s="60" t="s">
        <v>119</v>
      </c>
      <c r="M16" s="60" t="s">
        <v>115</v>
      </c>
      <c r="N16" s="60" t="s">
        <v>115</v>
      </c>
      <c r="O16" s="60" t="s">
        <v>119</v>
      </c>
      <c r="P16" s="60" t="s">
        <v>119</v>
      </c>
      <c r="Q16" s="60" t="s">
        <v>115</v>
      </c>
      <c r="R16" s="180" t="s">
        <v>391</v>
      </c>
      <c r="S16" s="60" t="s">
        <v>115</v>
      </c>
      <c r="T16" s="180" t="s">
        <v>392</v>
      </c>
      <c r="U16" s="60" t="s">
        <v>119</v>
      </c>
      <c r="V16" s="60" t="s">
        <v>36</v>
      </c>
      <c r="W16" s="60" t="s">
        <v>119</v>
      </c>
      <c r="X16" s="60" t="s">
        <v>62</v>
      </c>
      <c r="Y16" s="60" t="s">
        <v>119</v>
      </c>
      <c r="Z16" s="60" t="s">
        <v>119</v>
      </c>
      <c r="AA16" s="60" t="s">
        <v>36</v>
      </c>
      <c r="AB16" s="60" t="s">
        <v>115</v>
      </c>
      <c r="AC16" s="180" t="s">
        <v>393</v>
      </c>
      <c r="AD16" s="60" t="s">
        <v>119</v>
      </c>
      <c r="AE16" s="60" t="s">
        <v>62</v>
      </c>
      <c r="AF16" s="60" t="s">
        <v>119</v>
      </c>
      <c r="AG16" s="60" t="s">
        <v>119</v>
      </c>
      <c r="AH16" s="60" t="s">
        <v>119</v>
      </c>
      <c r="AI16" s="60" t="s">
        <v>36</v>
      </c>
      <c r="AJ16" s="60" t="s">
        <v>119</v>
      </c>
      <c r="AK16" s="60" t="s">
        <v>36</v>
      </c>
      <c r="AL16" s="60" t="s">
        <v>119</v>
      </c>
      <c r="AM16" s="60" t="s">
        <v>36</v>
      </c>
      <c r="AN16" s="60" t="s">
        <v>119</v>
      </c>
      <c r="AO16" s="60" t="s">
        <v>119</v>
      </c>
      <c r="AP16" s="60" t="s">
        <v>119</v>
      </c>
      <c r="AQ16" s="60" t="s">
        <v>36</v>
      </c>
      <c r="AR16" s="60" t="s">
        <v>119</v>
      </c>
      <c r="AS16" s="60" t="s">
        <v>36</v>
      </c>
      <c r="AT16" s="60" t="s">
        <v>119</v>
      </c>
      <c r="AU16" s="60" t="s">
        <v>36</v>
      </c>
      <c r="AV16" s="60" t="s">
        <v>115</v>
      </c>
      <c r="AW16" s="180" t="s">
        <v>394</v>
      </c>
      <c r="AX16" s="60" t="s">
        <v>115</v>
      </c>
      <c r="AY16" s="180" t="s">
        <v>394</v>
      </c>
      <c r="AZ16" s="60" t="s">
        <v>119</v>
      </c>
      <c r="BA16" s="60" t="s">
        <v>149</v>
      </c>
      <c r="BB16" s="177" t="s">
        <v>119</v>
      </c>
      <c r="BC16" s="177" t="s">
        <v>119</v>
      </c>
      <c r="BD16" s="60" t="s">
        <v>119</v>
      </c>
      <c r="BE16" s="60" t="s">
        <v>119</v>
      </c>
      <c r="BF16" s="144" t="s">
        <v>11</v>
      </c>
      <c r="BG16" s="214">
        <v>39843</v>
      </c>
      <c r="BH16" s="145" t="s">
        <v>119</v>
      </c>
      <c r="BI16" s="164" t="s">
        <v>257</v>
      </c>
      <c r="BJ16" s="60" t="s">
        <v>20</v>
      </c>
      <c r="BK16" s="146" t="s">
        <v>26</v>
      </c>
      <c r="BL16" s="51"/>
      <c r="BM16" s="1"/>
      <c r="BN16" s="1"/>
      <c r="BO16" s="1"/>
      <c r="BP16" s="1"/>
      <c r="BQ16" s="1"/>
      <c r="BR16" s="1"/>
      <c r="BS16" s="1"/>
      <c r="BT16" s="1"/>
      <c r="BU16" s="1"/>
      <c r="BV16" s="1"/>
      <c r="BW16" s="1"/>
      <c r="BX16" s="1"/>
      <c r="BY16" s="1"/>
      <c r="BZ16" s="1"/>
    </row>
    <row r="17" spans="1:78" s="2" customFormat="1" ht="360" x14ac:dyDescent="0.2">
      <c r="A17" s="51" t="s">
        <v>76</v>
      </c>
      <c r="B17" s="147" t="s">
        <v>115</v>
      </c>
      <c r="C17" s="182" t="s">
        <v>404</v>
      </c>
      <c r="D17" s="29">
        <v>28</v>
      </c>
      <c r="E17" s="29" t="s">
        <v>115</v>
      </c>
      <c r="F17" s="29" t="s">
        <v>125</v>
      </c>
      <c r="G17" s="182" t="s">
        <v>395</v>
      </c>
      <c r="H17" s="29" t="s">
        <v>115</v>
      </c>
      <c r="I17" s="29" t="s">
        <v>115</v>
      </c>
      <c r="J17" s="29" t="s">
        <v>115</v>
      </c>
      <c r="K17" s="29" t="s">
        <v>115</v>
      </c>
      <c r="L17" s="29" t="s">
        <v>119</v>
      </c>
      <c r="M17" s="29" t="s">
        <v>115</v>
      </c>
      <c r="N17" s="29" t="s">
        <v>115</v>
      </c>
      <c r="O17" s="29" t="s">
        <v>119</v>
      </c>
      <c r="P17" s="29" t="s">
        <v>115</v>
      </c>
      <c r="Q17" s="29" t="s">
        <v>115</v>
      </c>
      <c r="R17" s="182" t="s">
        <v>396</v>
      </c>
      <c r="S17" s="29" t="s">
        <v>115</v>
      </c>
      <c r="T17" s="182" t="s">
        <v>397</v>
      </c>
      <c r="U17" s="29" t="s">
        <v>119</v>
      </c>
      <c r="V17" s="29" t="s">
        <v>36</v>
      </c>
      <c r="W17" s="29" t="s">
        <v>115</v>
      </c>
      <c r="X17" s="182" t="s">
        <v>405</v>
      </c>
      <c r="Y17" s="29" t="s">
        <v>119</v>
      </c>
      <c r="Z17" s="29" t="s">
        <v>119</v>
      </c>
      <c r="AA17" s="29" t="s">
        <v>36</v>
      </c>
      <c r="AB17" s="29" t="s">
        <v>115</v>
      </c>
      <c r="AC17" s="182" t="s">
        <v>400</v>
      </c>
      <c r="AD17" s="29" t="s">
        <v>115</v>
      </c>
      <c r="AE17" s="182" t="s">
        <v>401</v>
      </c>
      <c r="AF17" s="29" t="s">
        <v>115</v>
      </c>
      <c r="AG17" s="29" t="s">
        <v>115</v>
      </c>
      <c r="AH17" s="29" t="s">
        <v>115</v>
      </c>
      <c r="AI17" s="182" t="s">
        <v>402</v>
      </c>
      <c r="AJ17" s="29" t="s">
        <v>115</v>
      </c>
      <c r="AK17" s="182" t="s">
        <v>406</v>
      </c>
      <c r="AL17" s="29" t="s">
        <v>119</v>
      </c>
      <c r="AM17" s="29" t="s">
        <v>36</v>
      </c>
      <c r="AN17" s="29" t="s">
        <v>119</v>
      </c>
      <c r="AO17" s="29" t="s">
        <v>115</v>
      </c>
      <c r="AP17" s="29" t="s">
        <v>119</v>
      </c>
      <c r="AQ17" s="29" t="s">
        <v>62</v>
      </c>
      <c r="AR17" s="29" t="s">
        <v>119</v>
      </c>
      <c r="AS17" s="29" t="s">
        <v>407</v>
      </c>
      <c r="AT17" s="29" t="s">
        <v>115</v>
      </c>
      <c r="AU17" s="182" t="s">
        <v>408</v>
      </c>
      <c r="AV17" s="29" t="s">
        <v>115</v>
      </c>
      <c r="AW17" s="182" t="s">
        <v>409</v>
      </c>
      <c r="AX17" s="29" t="s">
        <v>115</v>
      </c>
      <c r="AY17" s="182" t="s">
        <v>409</v>
      </c>
      <c r="AZ17" s="29" t="s">
        <v>119</v>
      </c>
      <c r="BA17" s="29" t="s">
        <v>140</v>
      </c>
      <c r="BB17" s="29" t="s">
        <v>410</v>
      </c>
      <c r="BC17" s="29" t="s">
        <v>119</v>
      </c>
      <c r="BD17" s="29" t="s">
        <v>119</v>
      </c>
      <c r="BE17" s="29" t="s">
        <v>119</v>
      </c>
      <c r="BF17" s="66" t="s">
        <v>13</v>
      </c>
      <c r="BG17" s="212">
        <v>39959</v>
      </c>
      <c r="BH17" s="53" t="s">
        <v>115</v>
      </c>
      <c r="BI17" s="156" t="s">
        <v>403</v>
      </c>
      <c r="BJ17" s="29"/>
      <c r="BK17" s="66" t="s">
        <v>164</v>
      </c>
      <c r="BL17" s="51"/>
      <c r="BM17" s="1"/>
      <c r="BN17" s="1"/>
      <c r="BO17" s="1"/>
      <c r="BP17" s="1"/>
      <c r="BQ17" s="1"/>
      <c r="BR17" s="1"/>
      <c r="BS17" s="1"/>
      <c r="BT17" s="1"/>
      <c r="BU17" s="1"/>
      <c r="BV17" s="1"/>
      <c r="BW17" s="1"/>
      <c r="BX17" s="1"/>
      <c r="BY17" s="1"/>
      <c r="BZ17" s="1"/>
    </row>
    <row r="18" spans="1:78" s="2" customFormat="1" ht="409.5" x14ac:dyDescent="0.2">
      <c r="A18" s="51" t="s">
        <v>77</v>
      </c>
      <c r="B18" s="148" t="s">
        <v>115</v>
      </c>
      <c r="C18" s="180" t="s">
        <v>411</v>
      </c>
      <c r="D18" s="60" t="s">
        <v>150</v>
      </c>
      <c r="E18" s="60" t="s">
        <v>115</v>
      </c>
      <c r="F18" s="60" t="s">
        <v>110</v>
      </c>
      <c r="G18" s="180" t="s">
        <v>412</v>
      </c>
      <c r="H18" s="60" t="s">
        <v>115</v>
      </c>
      <c r="I18" s="60" t="s">
        <v>115</v>
      </c>
      <c r="J18" s="60" t="s">
        <v>115</v>
      </c>
      <c r="K18" s="60" t="s">
        <v>413</v>
      </c>
      <c r="L18" s="60" t="s">
        <v>119</v>
      </c>
      <c r="M18" s="60" t="s">
        <v>115</v>
      </c>
      <c r="N18" s="60" t="s">
        <v>115</v>
      </c>
      <c r="O18" s="60" t="s">
        <v>115</v>
      </c>
      <c r="P18" s="60" t="s">
        <v>115</v>
      </c>
      <c r="Q18" s="60" t="s">
        <v>115</v>
      </c>
      <c r="R18" s="180" t="s">
        <v>414</v>
      </c>
      <c r="S18" s="60" t="s">
        <v>115</v>
      </c>
      <c r="T18" s="180" t="s">
        <v>415</v>
      </c>
      <c r="U18" s="60" t="s">
        <v>119</v>
      </c>
      <c r="V18" s="60" t="s">
        <v>36</v>
      </c>
      <c r="W18" s="60" t="s">
        <v>115</v>
      </c>
      <c r="X18" s="188" t="s">
        <v>416</v>
      </c>
      <c r="Y18" s="60" t="s">
        <v>119</v>
      </c>
      <c r="Z18" s="60" t="s">
        <v>115</v>
      </c>
      <c r="AA18" s="180" t="s">
        <v>417</v>
      </c>
      <c r="AB18" s="60" t="s">
        <v>119</v>
      </c>
      <c r="AC18" s="60" t="s">
        <v>62</v>
      </c>
      <c r="AD18" s="60" t="s">
        <v>119</v>
      </c>
      <c r="AE18" s="60" t="s">
        <v>62</v>
      </c>
      <c r="AF18" s="60" t="s">
        <v>115</v>
      </c>
      <c r="AG18" s="60" t="s">
        <v>119</v>
      </c>
      <c r="AH18" s="60" t="s">
        <v>119</v>
      </c>
      <c r="AI18" s="60" t="s">
        <v>36</v>
      </c>
      <c r="AJ18" s="60" t="s">
        <v>119</v>
      </c>
      <c r="AK18" s="60" t="s">
        <v>36</v>
      </c>
      <c r="AL18" s="60" t="s">
        <v>119</v>
      </c>
      <c r="AM18" s="60" t="s">
        <v>36</v>
      </c>
      <c r="AN18" s="60" t="s">
        <v>119</v>
      </c>
      <c r="AO18" s="180" t="s">
        <v>855</v>
      </c>
      <c r="AP18" s="60" t="s">
        <v>119</v>
      </c>
      <c r="AQ18" s="60" t="s">
        <v>36</v>
      </c>
      <c r="AR18" s="60" t="s">
        <v>119</v>
      </c>
      <c r="AS18" s="60" t="s">
        <v>62</v>
      </c>
      <c r="AT18" s="60" t="s">
        <v>119</v>
      </c>
      <c r="AU18" s="60" t="s">
        <v>36</v>
      </c>
      <c r="AV18" s="141" t="s">
        <v>115</v>
      </c>
      <c r="AW18" s="189" t="s">
        <v>419</v>
      </c>
      <c r="AX18" s="141" t="s">
        <v>115</v>
      </c>
      <c r="AY18" s="189" t="s">
        <v>418</v>
      </c>
      <c r="AZ18" s="141" t="s">
        <v>119</v>
      </c>
      <c r="BA18" s="60" t="s">
        <v>141</v>
      </c>
      <c r="BB18" s="60" t="s">
        <v>119</v>
      </c>
      <c r="BC18" s="60" t="s">
        <v>119</v>
      </c>
      <c r="BD18" s="60" t="s">
        <v>119</v>
      </c>
      <c r="BE18" s="60" t="s">
        <v>119</v>
      </c>
      <c r="BF18" s="144" t="s">
        <v>14</v>
      </c>
      <c r="BG18" s="190" t="s">
        <v>960</v>
      </c>
      <c r="BH18" s="145" t="s">
        <v>119</v>
      </c>
      <c r="BI18" s="145" t="s">
        <v>257</v>
      </c>
      <c r="BJ18" s="60"/>
      <c r="BK18" s="60" t="s">
        <v>420</v>
      </c>
      <c r="BL18" s="51"/>
      <c r="BM18" s="1"/>
      <c r="BN18" s="1"/>
      <c r="BO18" s="1"/>
      <c r="BP18" s="1"/>
      <c r="BQ18" s="1"/>
      <c r="BR18" s="1"/>
      <c r="BS18" s="1"/>
      <c r="BT18" s="1"/>
      <c r="BU18" s="1"/>
      <c r="BV18" s="1"/>
      <c r="BW18" s="1"/>
      <c r="BX18" s="1"/>
      <c r="BY18" s="1"/>
      <c r="BZ18" s="1"/>
    </row>
    <row r="19" spans="1:78" s="2" customFormat="1" ht="371.25" x14ac:dyDescent="0.2">
      <c r="A19" s="51" t="s">
        <v>78</v>
      </c>
      <c r="B19" s="147" t="s">
        <v>115</v>
      </c>
      <c r="C19" s="182" t="s">
        <v>845</v>
      </c>
      <c r="D19" s="29">
        <v>28</v>
      </c>
      <c r="E19" s="29" t="s">
        <v>115</v>
      </c>
      <c r="F19" s="29" t="s">
        <v>109</v>
      </c>
      <c r="G19" s="182" t="s">
        <v>421</v>
      </c>
      <c r="H19" s="29" t="s">
        <v>115</v>
      </c>
      <c r="I19" s="29" t="s">
        <v>119</v>
      </c>
      <c r="J19" s="29" t="s">
        <v>115</v>
      </c>
      <c r="K19" s="29" t="s">
        <v>115</v>
      </c>
      <c r="L19" s="29" t="s">
        <v>119</v>
      </c>
      <c r="M19" s="29" t="s">
        <v>115</v>
      </c>
      <c r="N19" s="29" t="s">
        <v>115</v>
      </c>
      <c r="O19" s="29" t="s">
        <v>115</v>
      </c>
      <c r="P19" s="29" t="s">
        <v>115</v>
      </c>
      <c r="Q19" s="29" t="s">
        <v>115</v>
      </c>
      <c r="R19" s="182" t="s">
        <v>846</v>
      </c>
      <c r="S19" s="29" t="s">
        <v>115</v>
      </c>
      <c r="T19" s="182" t="s">
        <v>422</v>
      </c>
      <c r="U19" s="29" t="s">
        <v>119</v>
      </c>
      <c r="V19" s="29" t="s">
        <v>36</v>
      </c>
      <c r="W19" s="29" t="s">
        <v>119</v>
      </c>
      <c r="X19" s="184" t="s">
        <v>423</v>
      </c>
      <c r="Y19" s="29" t="s">
        <v>933</v>
      </c>
      <c r="Z19" s="29" t="s">
        <v>119</v>
      </c>
      <c r="AA19" s="29" t="s">
        <v>36</v>
      </c>
      <c r="AB19" s="29" t="s">
        <v>115</v>
      </c>
      <c r="AC19" s="182" t="s">
        <v>424</v>
      </c>
      <c r="AD19" s="29" t="s">
        <v>119</v>
      </c>
      <c r="AE19" s="29" t="s">
        <v>62</v>
      </c>
      <c r="AF19" s="29" t="s">
        <v>115</v>
      </c>
      <c r="AG19" s="29" t="s">
        <v>119</v>
      </c>
      <c r="AH19" s="29" t="s">
        <v>115</v>
      </c>
      <c r="AI19" s="182" t="s">
        <v>425</v>
      </c>
      <c r="AJ19" s="29" t="s">
        <v>115</v>
      </c>
      <c r="AK19" s="182" t="s">
        <v>425</v>
      </c>
      <c r="AL19" s="29" t="s">
        <v>119</v>
      </c>
      <c r="AM19" s="182" t="s">
        <v>426</v>
      </c>
      <c r="AN19" s="29" t="s">
        <v>119</v>
      </c>
      <c r="AO19" s="29" t="s">
        <v>115</v>
      </c>
      <c r="AP19" s="29" t="s">
        <v>115</v>
      </c>
      <c r="AQ19" s="182" t="s">
        <v>847</v>
      </c>
      <c r="AR19" s="29" t="s">
        <v>119</v>
      </c>
      <c r="AS19" s="29" t="s">
        <v>36</v>
      </c>
      <c r="AT19" s="29" t="s">
        <v>115</v>
      </c>
      <c r="AU19" s="182" t="s">
        <v>427</v>
      </c>
      <c r="AV19" s="29" t="s">
        <v>115</v>
      </c>
      <c r="AW19" s="182" t="s">
        <v>428</v>
      </c>
      <c r="AX19" s="29" t="s">
        <v>115</v>
      </c>
      <c r="AY19" s="182" t="s">
        <v>429</v>
      </c>
      <c r="AZ19" s="182" t="s">
        <v>430</v>
      </c>
      <c r="BA19" s="29" t="s">
        <v>142</v>
      </c>
      <c r="BB19" s="29" t="s">
        <v>115</v>
      </c>
      <c r="BC19" s="29" t="s">
        <v>115</v>
      </c>
      <c r="BD19" s="29" t="s">
        <v>119</v>
      </c>
      <c r="BE19" s="29" t="s">
        <v>187</v>
      </c>
      <c r="BF19" s="66" t="s">
        <v>151</v>
      </c>
      <c r="BG19" s="212">
        <v>40179</v>
      </c>
      <c r="BH19" s="53" t="s">
        <v>115</v>
      </c>
      <c r="BI19" s="161" t="s">
        <v>21</v>
      </c>
      <c r="BJ19" s="182" t="s">
        <v>932</v>
      </c>
      <c r="BK19" s="210" t="s">
        <v>938</v>
      </c>
      <c r="BL19" s="51"/>
      <c r="BM19" s="1"/>
      <c r="BN19" s="1"/>
      <c r="BO19" s="1"/>
      <c r="BP19" s="1"/>
      <c r="BQ19" s="1"/>
      <c r="BR19" s="1"/>
      <c r="BS19" s="1"/>
      <c r="BT19" s="1"/>
      <c r="BU19" s="1"/>
      <c r="BV19" s="1"/>
      <c r="BW19" s="1"/>
      <c r="BX19" s="1"/>
      <c r="BY19" s="1"/>
      <c r="BZ19" s="1"/>
    </row>
    <row r="20" spans="1:78" s="2" customFormat="1" ht="382.5" x14ac:dyDescent="0.2">
      <c r="A20" s="51" t="s">
        <v>79</v>
      </c>
      <c r="B20" s="148" t="s">
        <v>115</v>
      </c>
      <c r="C20" s="180" t="s">
        <v>1039</v>
      </c>
      <c r="D20" s="60">
        <v>20</v>
      </c>
      <c r="E20" s="60" t="s">
        <v>115</v>
      </c>
      <c r="F20" s="60" t="s">
        <v>110</v>
      </c>
      <c r="G20" s="180" t="s">
        <v>1041</v>
      </c>
      <c r="H20" s="60" t="s">
        <v>115</v>
      </c>
      <c r="I20" s="60" t="s">
        <v>119</v>
      </c>
      <c r="J20" s="60" t="s">
        <v>115</v>
      </c>
      <c r="K20" s="60" t="s">
        <v>115</v>
      </c>
      <c r="L20" s="60" t="s">
        <v>119</v>
      </c>
      <c r="M20" s="60" t="s">
        <v>115</v>
      </c>
      <c r="N20" s="60" t="s">
        <v>115</v>
      </c>
      <c r="O20" s="60" t="s">
        <v>115</v>
      </c>
      <c r="P20" s="60" t="s">
        <v>115</v>
      </c>
      <c r="Q20" s="60" t="s">
        <v>115</v>
      </c>
      <c r="R20" s="180" t="s">
        <v>1040</v>
      </c>
      <c r="S20" s="60" t="s">
        <v>115</v>
      </c>
      <c r="T20" s="180" t="s">
        <v>432</v>
      </c>
      <c r="U20" s="60" t="s">
        <v>119</v>
      </c>
      <c r="V20" s="60" t="s">
        <v>62</v>
      </c>
      <c r="W20" s="60" t="s">
        <v>119</v>
      </c>
      <c r="X20" s="180" t="s">
        <v>1045</v>
      </c>
      <c r="Y20" s="60" t="s">
        <v>119</v>
      </c>
      <c r="Z20" s="60" t="s">
        <v>119</v>
      </c>
      <c r="AA20" s="180" t="s">
        <v>434</v>
      </c>
      <c r="AB20" s="60" t="s">
        <v>115</v>
      </c>
      <c r="AC20" s="180" t="s">
        <v>433</v>
      </c>
      <c r="AD20" s="60" t="s">
        <v>119</v>
      </c>
      <c r="AE20" s="60" t="s">
        <v>62</v>
      </c>
      <c r="AF20" s="60" t="s">
        <v>119</v>
      </c>
      <c r="AG20" s="60" t="s">
        <v>119</v>
      </c>
      <c r="AH20" s="60" t="s">
        <v>115</v>
      </c>
      <c r="AI20" s="180" t="s">
        <v>435</v>
      </c>
      <c r="AJ20" s="60" t="s">
        <v>115</v>
      </c>
      <c r="AK20" s="180" t="s">
        <v>436</v>
      </c>
      <c r="AL20" s="60" t="s">
        <v>119</v>
      </c>
      <c r="AM20" s="60" t="s">
        <v>36</v>
      </c>
      <c r="AN20" s="60" t="s">
        <v>119</v>
      </c>
      <c r="AO20" s="60" t="s">
        <v>115</v>
      </c>
      <c r="AP20" s="60" t="s">
        <v>115</v>
      </c>
      <c r="AQ20" s="180" t="s">
        <v>437</v>
      </c>
      <c r="AR20" s="60" t="s">
        <v>115</v>
      </c>
      <c r="AS20" s="180" t="s">
        <v>1044</v>
      </c>
      <c r="AT20" s="60" t="s">
        <v>115</v>
      </c>
      <c r="AU20" s="180" t="s">
        <v>438</v>
      </c>
      <c r="AV20" s="60" t="s">
        <v>115</v>
      </c>
      <c r="AW20" s="180" t="s">
        <v>1042</v>
      </c>
      <c r="AX20" s="60" t="s">
        <v>115</v>
      </c>
      <c r="AY20" s="180" t="s">
        <v>1043</v>
      </c>
      <c r="AZ20" s="180" t="s">
        <v>439</v>
      </c>
      <c r="BA20" s="60" t="s">
        <v>143</v>
      </c>
      <c r="BB20" s="60" t="s">
        <v>440</v>
      </c>
      <c r="BC20" s="60" t="s">
        <v>119</v>
      </c>
      <c r="BD20" s="60" t="s">
        <v>119</v>
      </c>
      <c r="BE20" s="60" t="s">
        <v>115</v>
      </c>
      <c r="BF20" s="144" t="s">
        <v>152</v>
      </c>
      <c r="BG20" s="141">
        <v>2014</v>
      </c>
      <c r="BH20" s="145" t="s">
        <v>115</v>
      </c>
      <c r="BI20" s="144" t="s">
        <v>431</v>
      </c>
      <c r="BJ20" s="60"/>
      <c r="BK20" s="157" t="s">
        <v>153</v>
      </c>
      <c r="BL20" s="51"/>
      <c r="BM20" s="1"/>
      <c r="BN20" s="1"/>
      <c r="BO20" s="1"/>
      <c r="BP20" s="1"/>
      <c r="BQ20" s="1"/>
      <c r="BR20" s="1"/>
      <c r="BS20" s="1"/>
      <c r="BT20" s="1"/>
      <c r="BU20" s="1"/>
      <c r="BV20" s="1"/>
      <c r="BW20" s="1"/>
      <c r="BX20" s="1"/>
      <c r="BY20" s="1"/>
      <c r="BZ20" s="1"/>
    </row>
    <row r="21" spans="1:78" s="2" customFormat="1" ht="180" x14ac:dyDescent="0.2">
      <c r="A21" s="51" t="s">
        <v>80</v>
      </c>
      <c r="B21" s="147" t="s">
        <v>115</v>
      </c>
      <c r="C21" s="182" t="s">
        <v>441</v>
      </c>
      <c r="D21" s="29" t="s">
        <v>1018</v>
      </c>
      <c r="E21" s="29" t="s">
        <v>1019</v>
      </c>
      <c r="F21" s="29" t="s">
        <v>1020</v>
      </c>
      <c r="G21" s="182" t="s">
        <v>1021</v>
      </c>
      <c r="H21" s="29" t="s">
        <v>115</v>
      </c>
      <c r="I21" s="29" t="s">
        <v>115</v>
      </c>
      <c r="J21" s="29" t="s">
        <v>119</v>
      </c>
      <c r="K21" s="29" t="s">
        <v>119</v>
      </c>
      <c r="L21" s="29" t="s">
        <v>119</v>
      </c>
      <c r="M21" s="29" t="s">
        <v>115</v>
      </c>
      <c r="N21" s="29" t="s">
        <v>115</v>
      </c>
      <c r="O21" s="29" t="s">
        <v>119</v>
      </c>
      <c r="P21" s="29" t="s">
        <v>115</v>
      </c>
      <c r="Q21" s="29" t="s">
        <v>115</v>
      </c>
      <c r="R21" s="182" t="s">
        <v>442</v>
      </c>
      <c r="S21" s="29" t="s">
        <v>115</v>
      </c>
      <c r="T21" s="182" t="s">
        <v>443</v>
      </c>
      <c r="U21" s="29" t="s">
        <v>119</v>
      </c>
      <c r="V21" s="29" t="s">
        <v>36</v>
      </c>
      <c r="W21" s="29" t="s">
        <v>115</v>
      </c>
      <c r="X21" s="187" t="s">
        <v>444</v>
      </c>
      <c r="Y21" s="29" t="s">
        <v>119</v>
      </c>
      <c r="Z21" s="29" t="s">
        <v>119</v>
      </c>
      <c r="AA21" s="29" t="s">
        <v>36</v>
      </c>
      <c r="AB21" s="29" t="s">
        <v>115</v>
      </c>
      <c r="AC21" s="182" t="s">
        <v>1023</v>
      </c>
      <c r="AD21" s="29" t="s">
        <v>625</v>
      </c>
      <c r="AE21" s="182" t="s">
        <v>1022</v>
      </c>
      <c r="AF21" s="29" t="s">
        <v>119</v>
      </c>
      <c r="AG21" s="29" t="s">
        <v>119</v>
      </c>
      <c r="AH21" s="29" t="s">
        <v>119</v>
      </c>
      <c r="AI21" s="29" t="s">
        <v>36</v>
      </c>
      <c r="AJ21" s="29" t="s">
        <v>119</v>
      </c>
      <c r="AK21" s="29" t="s">
        <v>36</v>
      </c>
      <c r="AL21" s="29" t="s">
        <v>119</v>
      </c>
      <c r="AM21" s="29" t="s">
        <v>36</v>
      </c>
      <c r="AN21" s="29" t="s">
        <v>119</v>
      </c>
      <c r="AO21" s="29" t="s">
        <v>115</v>
      </c>
      <c r="AP21" s="29" t="s">
        <v>115</v>
      </c>
      <c r="AQ21" s="182" t="s">
        <v>445</v>
      </c>
      <c r="AR21" s="29" t="s">
        <v>115</v>
      </c>
      <c r="AS21" s="182" t="s">
        <v>446</v>
      </c>
      <c r="AT21" s="29" t="s">
        <v>119</v>
      </c>
      <c r="AU21" s="29" t="s">
        <v>36</v>
      </c>
      <c r="AV21" s="29" t="s">
        <v>115</v>
      </c>
      <c r="AW21" s="182" t="s">
        <v>447</v>
      </c>
      <c r="AX21" s="29" t="s">
        <v>115</v>
      </c>
      <c r="AY21" s="182" t="s">
        <v>447</v>
      </c>
      <c r="AZ21" s="182" t="s">
        <v>447</v>
      </c>
      <c r="BA21" s="29" t="s">
        <v>149</v>
      </c>
      <c r="BB21" s="29" t="s">
        <v>119</v>
      </c>
      <c r="BC21" s="29" t="s">
        <v>119</v>
      </c>
      <c r="BD21" s="29" t="s">
        <v>119</v>
      </c>
      <c r="BE21" s="29" t="s">
        <v>119</v>
      </c>
      <c r="BF21" s="221" t="s">
        <v>1024</v>
      </c>
      <c r="BG21" s="212">
        <v>41724</v>
      </c>
      <c r="BH21" s="53" t="s">
        <v>119</v>
      </c>
      <c r="BI21" s="53" t="s">
        <v>257</v>
      </c>
      <c r="BJ21" s="29"/>
      <c r="BK21" s="208" t="s">
        <v>1</v>
      </c>
      <c r="BL21" s="51"/>
      <c r="BM21" s="1"/>
      <c r="BN21" s="1"/>
      <c r="BO21" s="1"/>
      <c r="BP21" s="1"/>
      <c r="BQ21" s="1"/>
      <c r="BR21" s="1"/>
      <c r="BS21" s="1"/>
      <c r="BT21" s="1"/>
      <c r="BU21" s="1"/>
      <c r="BV21" s="1"/>
      <c r="BW21" s="1"/>
      <c r="BX21" s="1"/>
      <c r="BY21" s="1"/>
      <c r="BZ21" s="1"/>
    </row>
    <row r="22" spans="1:78" s="2" customFormat="1" ht="409.5" x14ac:dyDescent="0.2">
      <c r="A22" s="51" t="s">
        <v>81</v>
      </c>
      <c r="B22" s="148" t="s">
        <v>115</v>
      </c>
      <c r="C22" s="180" t="s">
        <v>835</v>
      </c>
      <c r="D22" s="149">
        <v>15</v>
      </c>
      <c r="E22" s="60" t="s">
        <v>115</v>
      </c>
      <c r="F22" s="180" t="s">
        <v>449</v>
      </c>
      <c r="G22" s="189" t="s">
        <v>450</v>
      </c>
      <c r="H22" s="60" t="s">
        <v>115</v>
      </c>
      <c r="I22" s="60" t="s">
        <v>115</v>
      </c>
      <c r="J22" s="60" t="s">
        <v>119</v>
      </c>
      <c r="K22" s="60" t="s">
        <v>119</v>
      </c>
      <c r="L22" s="60" t="s">
        <v>115</v>
      </c>
      <c r="M22" s="60" t="s">
        <v>115</v>
      </c>
      <c r="N22" s="60" t="s">
        <v>115</v>
      </c>
      <c r="O22" s="60" t="s">
        <v>119</v>
      </c>
      <c r="P22" s="60" t="s">
        <v>115</v>
      </c>
      <c r="Q22" s="60" t="s">
        <v>115</v>
      </c>
      <c r="R22" s="180" t="s">
        <v>838</v>
      </c>
      <c r="S22" s="60" t="s">
        <v>115</v>
      </c>
      <c r="T22" s="180" t="s">
        <v>451</v>
      </c>
      <c r="U22" s="60" t="s">
        <v>115</v>
      </c>
      <c r="V22" s="180" t="s">
        <v>452</v>
      </c>
      <c r="W22" s="60" t="s">
        <v>115</v>
      </c>
      <c r="X22" s="191" t="s">
        <v>453</v>
      </c>
      <c r="Y22" s="60" t="s">
        <v>119</v>
      </c>
      <c r="Z22" s="60" t="s">
        <v>119</v>
      </c>
      <c r="AA22" s="60" t="s">
        <v>36</v>
      </c>
      <c r="AB22" s="60" t="s">
        <v>115</v>
      </c>
      <c r="AC22" s="180" t="s">
        <v>454</v>
      </c>
      <c r="AD22" s="60" t="s">
        <v>119</v>
      </c>
      <c r="AE22" s="60" t="s">
        <v>62</v>
      </c>
      <c r="AF22" s="60" t="s">
        <v>115</v>
      </c>
      <c r="AG22" s="60" t="s">
        <v>119</v>
      </c>
      <c r="AH22" s="60" t="s">
        <v>115</v>
      </c>
      <c r="AI22" s="180" t="s">
        <v>455</v>
      </c>
      <c r="AJ22" s="60" t="s">
        <v>115</v>
      </c>
      <c r="AK22" s="180" t="s">
        <v>455</v>
      </c>
      <c r="AL22" s="60" t="s">
        <v>115</v>
      </c>
      <c r="AM22" s="180" t="s">
        <v>844</v>
      </c>
      <c r="AN22" s="60" t="s">
        <v>115</v>
      </c>
      <c r="AO22" s="60" t="s">
        <v>115</v>
      </c>
      <c r="AP22" s="60" t="s">
        <v>115</v>
      </c>
      <c r="AQ22" s="180" t="s">
        <v>836</v>
      </c>
      <c r="AR22" s="60" t="s">
        <v>115</v>
      </c>
      <c r="AS22" s="180" t="s">
        <v>456</v>
      </c>
      <c r="AT22" s="60" t="s">
        <v>119</v>
      </c>
      <c r="AU22" s="60" t="s">
        <v>36</v>
      </c>
      <c r="AV22" s="60" t="s">
        <v>115</v>
      </c>
      <c r="AW22" s="60" t="s">
        <v>458</v>
      </c>
      <c r="AX22" s="60" t="s">
        <v>115</v>
      </c>
      <c r="AY22" s="60" t="s">
        <v>458</v>
      </c>
      <c r="AZ22" s="60" t="s">
        <v>458</v>
      </c>
      <c r="BA22" s="60" t="s">
        <v>457</v>
      </c>
      <c r="BB22" s="60" t="s">
        <v>115</v>
      </c>
      <c r="BC22" s="60" t="s">
        <v>837</v>
      </c>
      <c r="BD22" s="60" t="s">
        <v>119</v>
      </c>
      <c r="BE22" s="60" t="s">
        <v>119</v>
      </c>
      <c r="BF22" s="144" t="s">
        <v>939</v>
      </c>
      <c r="BG22" s="217">
        <v>39995</v>
      </c>
      <c r="BH22" s="145" t="s">
        <v>115</v>
      </c>
      <c r="BI22" s="157" t="s">
        <v>448</v>
      </c>
      <c r="BJ22" s="180" t="s">
        <v>459</v>
      </c>
      <c r="BK22" s="144" t="s">
        <v>159</v>
      </c>
      <c r="BL22" s="51"/>
      <c r="BM22" s="1"/>
      <c r="BN22" s="1"/>
      <c r="BO22" s="1"/>
      <c r="BP22" s="1"/>
      <c r="BQ22" s="1"/>
      <c r="BR22" s="1"/>
      <c r="BS22" s="1"/>
      <c r="BT22" s="1"/>
      <c r="BU22" s="1"/>
      <c r="BV22" s="1"/>
      <c r="BW22" s="1"/>
      <c r="BX22" s="1"/>
      <c r="BY22" s="1"/>
      <c r="BZ22" s="1"/>
    </row>
    <row r="23" spans="1:78" s="2" customFormat="1" ht="191.25" x14ac:dyDescent="0.2">
      <c r="A23" s="51" t="s">
        <v>82</v>
      </c>
      <c r="B23" s="147" t="s">
        <v>115</v>
      </c>
      <c r="C23" s="182" t="s">
        <v>1086</v>
      </c>
      <c r="D23" s="29">
        <v>21</v>
      </c>
      <c r="E23" s="182" t="s">
        <v>1087</v>
      </c>
      <c r="F23" s="29" t="s">
        <v>109</v>
      </c>
      <c r="G23" s="182" t="s">
        <v>461</v>
      </c>
      <c r="H23" s="29" t="s">
        <v>115</v>
      </c>
      <c r="I23" s="29" t="s">
        <v>115</v>
      </c>
      <c r="J23" s="29" t="s">
        <v>115</v>
      </c>
      <c r="K23" s="29" t="s">
        <v>115</v>
      </c>
      <c r="L23" s="29" t="s">
        <v>119</v>
      </c>
      <c r="M23" s="29" t="s">
        <v>115</v>
      </c>
      <c r="N23" s="29" t="s">
        <v>115</v>
      </c>
      <c r="O23" s="29" t="s">
        <v>119</v>
      </c>
      <c r="P23" s="29" t="s">
        <v>115</v>
      </c>
      <c r="Q23" s="29" t="s">
        <v>115</v>
      </c>
      <c r="R23" s="182" t="s">
        <v>462</v>
      </c>
      <c r="S23" s="29" t="s">
        <v>115</v>
      </c>
      <c r="T23" s="182" t="s">
        <v>1084</v>
      </c>
      <c r="U23" s="29" t="s">
        <v>119</v>
      </c>
      <c r="V23" s="29" t="s">
        <v>62</v>
      </c>
      <c r="W23" s="29" t="s">
        <v>119</v>
      </c>
      <c r="X23" s="29" t="s">
        <v>464</v>
      </c>
      <c r="Y23" s="29" t="s">
        <v>119</v>
      </c>
      <c r="Z23" s="29" t="s">
        <v>119</v>
      </c>
      <c r="AA23" s="29" t="s">
        <v>62</v>
      </c>
      <c r="AB23" s="29" t="s">
        <v>115</v>
      </c>
      <c r="AC23" s="182" t="s">
        <v>463</v>
      </c>
      <c r="AD23" s="29" t="s">
        <v>168</v>
      </c>
      <c r="AE23" s="29" t="s">
        <v>62</v>
      </c>
      <c r="AF23" s="29" t="s">
        <v>119</v>
      </c>
      <c r="AG23" s="29" t="s">
        <v>119</v>
      </c>
      <c r="AH23" s="29" t="s">
        <v>115</v>
      </c>
      <c r="AI23" s="182" t="s">
        <v>465</v>
      </c>
      <c r="AJ23" s="29" t="s">
        <v>115</v>
      </c>
      <c r="AK23" s="182" t="s">
        <v>465</v>
      </c>
      <c r="AL23" s="29" t="s">
        <v>115</v>
      </c>
      <c r="AM23" s="182" t="s">
        <v>850</v>
      </c>
      <c r="AN23" s="182" t="s">
        <v>1085</v>
      </c>
      <c r="AO23" s="29" t="s">
        <v>119</v>
      </c>
      <c r="AP23" s="29" t="s">
        <v>119</v>
      </c>
      <c r="AQ23" s="29" t="s">
        <v>62</v>
      </c>
      <c r="AR23" s="29" t="s">
        <v>115</v>
      </c>
      <c r="AS23" s="182" t="s">
        <v>1088</v>
      </c>
      <c r="AT23" s="29" t="s">
        <v>119</v>
      </c>
      <c r="AU23" s="29" t="s">
        <v>62</v>
      </c>
      <c r="AV23" s="29" t="s">
        <v>115</v>
      </c>
      <c r="AW23" s="182" t="s">
        <v>466</v>
      </c>
      <c r="AX23" s="29" t="s">
        <v>115</v>
      </c>
      <c r="AY23" s="182" t="s">
        <v>466</v>
      </c>
      <c r="AZ23" s="182" t="s">
        <v>1089</v>
      </c>
      <c r="BA23" s="29" t="s">
        <v>467</v>
      </c>
      <c r="BB23" s="29" t="s">
        <v>1090</v>
      </c>
      <c r="BC23" s="29" t="s">
        <v>119</v>
      </c>
      <c r="BD23" s="29" t="s">
        <v>119</v>
      </c>
      <c r="BE23" s="29" t="s">
        <v>119</v>
      </c>
      <c r="BF23" s="66" t="s">
        <v>460</v>
      </c>
      <c r="BG23" s="212">
        <v>42156</v>
      </c>
      <c r="BH23" s="53" t="s">
        <v>119</v>
      </c>
      <c r="BI23" s="53" t="s">
        <v>62</v>
      </c>
      <c r="BJ23" s="29"/>
      <c r="BK23" s="66" t="s">
        <v>186</v>
      </c>
      <c r="BL23" s="51"/>
      <c r="BM23" s="1"/>
      <c r="BN23" s="1"/>
      <c r="BO23" s="1"/>
      <c r="BP23" s="1"/>
      <c r="BQ23" s="1"/>
      <c r="BR23" s="1"/>
      <c r="BS23" s="1"/>
      <c r="BT23" s="1"/>
      <c r="BU23" s="1"/>
      <c r="BV23" s="1"/>
      <c r="BW23" s="1"/>
      <c r="BX23" s="1"/>
      <c r="BY23" s="1"/>
      <c r="BZ23" s="1"/>
    </row>
    <row r="24" spans="1:78" s="2" customFormat="1" ht="292.5" x14ac:dyDescent="0.2">
      <c r="A24" s="51" t="s">
        <v>83</v>
      </c>
      <c r="B24" s="148" t="s">
        <v>115</v>
      </c>
      <c r="C24" s="180" t="s">
        <v>1035</v>
      </c>
      <c r="D24" s="60" t="s">
        <v>469</v>
      </c>
      <c r="E24" s="60" t="s">
        <v>119</v>
      </c>
      <c r="F24" s="60" t="s">
        <v>109</v>
      </c>
      <c r="G24" s="180" t="s">
        <v>470</v>
      </c>
      <c r="H24" s="60" t="s">
        <v>115</v>
      </c>
      <c r="I24" s="60" t="s">
        <v>115</v>
      </c>
      <c r="J24" s="60" t="s">
        <v>119</v>
      </c>
      <c r="K24" s="60" t="s">
        <v>115</v>
      </c>
      <c r="L24" s="60" t="s">
        <v>119</v>
      </c>
      <c r="M24" s="60" t="s">
        <v>115</v>
      </c>
      <c r="N24" s="60" t="s">
        <v>115</v>
      </c>
      <c r="O24" s="60" t="s">
        <v>119</v>
      </c>
      <c r="P24" s="60" t="s">
        <v>115</v>
      </c>
      <c r="Q24" s="60" t="s">
        <v>115</v>
      </c>
      <c r="R24" s="180" t="s">
        <v>1038</v>
      </c>
      <c r="S24" s="60" t="s">
        <v>115</v>
      </c>
      <c r="T24" s="180" t="s">
        <v>1050</v>
      </c>
      <c r="U24" s="60" t="s">
        <v>119</v>
      </c>
      <c r="V24" s="60" t="s">
        <v>62</v>
      </c>
      <c r="W24" s="60" t="s">
        <v>115</v>
      </c>
      <c r="X24" s="180" t="s">
        <v>472</v>
      </c>
      <c r="Y24" s="60" t="s">
        <v>119</v>
      </c>
      <c r="Z24" s="60" t="s">
        <v>119</v>
      </c>
      <c r="AA24" s="60" t="s">
        <v>62</v>
      </c>
      <c r="AB24" s="60" t="s">
        <v>115</v>
      </c>
      <c r="AC24" s="180" t="s">
        <v>471</v>
      </c>
      <c r="AD24" s="60" t="s">
        <v>168</v>
      </c>
      <c r="AE24" s="60" t="s">
        <v>62</v>
      </c>
      <c r="AF24" s="60" t="s">
        <v>115</v>
      </c>
      <c r="AG24" s="60" t="s">
        <v>119</v>
      </c>
      <c r="AH24" s="60" t="s">
        <v>115</v>
      </c>
      <c r="AI24" s="180" t="s">
        <v>473</v>
      </c>
      <c r="AJ24" s="60" t="s">
        <v>115</v>
      </c>
      <c r="AK24" s="180" t="s">
        <v>474</v>
      </c>
      <c r="AL24" s="60" t="s">
        <v>119</v>
      </c>
      <c r="AM24" s="60" t="s">
        <v>62</v>
      </c>
      <c r="AN24" s="60" t="s">
        <v>119</v>
      </c>
      <c r="AO24" s="60" t="s">
        <v>115</v>
      </c>
      <c r="AP24" s="60" t="s">
        <v>115</v>
      </c>
      <c r="AQ24" s="180" t="s">
        <v>475</v>
      </c>
      <c r="AR24" s="60" t="s">
        <v>115</v>
      </c>
      <c r="AS24" s="180" t="s">
        <v>476</v>
      </c>
      <c r="AT24" s="60" t="s">
        <v>119</v>
      </c>
      <c r="AU24" s="60" t="s">
        <v>62</v>
      </c>
      <c r="AV24" s="60" t="s">
        <v>115</v>
      </c>
      <c r="AW24" s="180" t="s">
        <v>1037</v>
      </c>
      <c r="AX24" s="60" t="s">
        <v>115</v>
      </c>
      <c r="AY24" s="180" t="s">
        <v>1036</v>
      </c>
      <c r="AZ24" s="60" t="s">
        <v>62</v>
      </c>
      <c r="BA24" s="60" t="s">
        <v>22</v>
      </c>
      <c r="BB24" s="180" t="s">
        <v>477</v>
      </c>
      <c r="BC24" s="60" t="s">
        <v>119</v>
      </c>
      <c r="BD24" s="60" t="s">
        <v>119</v>
      </c>
      <c r="BE24" s="60" t="s">
        <v>119</v>
      </c>
      <c r="BF24" s="222" t="s">
        <v>468</v>
      </c>
      <c r="BG24" s="217">
        <v>41852</v>
      </c>
      <c r="BH24" s="145" t="s">
        <v>115</v>
      </c>
      <c r="BI24" s="144" t="s">
        <v>478</v>
      </c>
      <c r="BJ24" s="60"/>
      <c r="BK24" s="158" t="s">
        <v>2</v>
      </c>
      <c r="BL24" s="51"/>
      <c r="BM24" s="1"/>
      <c r="BN24" s="1"/>
      <c r="BO24" s="1"/>
      <c r="BP24" s="1"/>
      <c r="BQ24" s="1"/>
      <c r="BR24" s="1"/>
      <c r="BS24" s="1"/>
      <c r="BT24" s="1"/>
      <c r="BU24" s="1"/>
      <c r="BV24" s="1"/>
      <c r="BW24" s="1"/>
      <c r="BX24" s="1"/>
      <c r="BY24" s="1"/>
      <c r="BZ24" s="1"/>
    </row>
    <row r="25" spans="1:78" s="2" customFormat="1" ht="337.5" x14ac:dyDescent="0.2">
      <c r="A25" s="51" t="s">
        <v>84</v>
      </c>
      <c r="B25" s="147" t="s">
        <v>115</v>
      </c>
      <c r="C25" s="182" t="s">
        <v>1092</v>
      </c>
      <c r="D25" s="29">
        <v>60</v>
      </c>
      <c r="E25" s="29" t="s">
        <v>115</v>
      </c>
      <c r="F25" s="29" t="s">
        <v>109</v>
      </c>
      <c r="G25" s="182" t="s">
        <v>481</v>
      </c>
      <c r="H25" s="29" t="s">
        <v>115</v>
      </c>
      <c r="I25" s="29" t="s">
        <v>115</v>
      </c>
      <c r="J25" s="29" t="s">
        <v>119</v>
      </c>
      <c r="K25" s="29" t="s">
        <v>115</v>
      </c>
      <c r="L25" s="29" t="s">
        <v>119</v>
      </c>
      <c r="M25" s="29" t="s">
        <v>1093</v>
      </c>
      <c r="N25" s="29" t="s">
        <v>115</v>
      </c>
      <c r="O25" s="29" t="s">
        <v>119</v>
      </c>
      <c r="P25" s="29" t="s">
        <v>119</v>
      </c>
      <c r="Q25" s="29" t="s">
        <v>115</v>
      </c>
      <c r="R25" s="182" t="s">
        <v>482</v>
      </c>
      <c r="S25" s="29" t="s">
        <v>115</v>
      </c>
      <c r="T25" s="182" t="s">
        <v>1094</v>
      </c>
      <c r="U25" s="29" t="s">
        <v>119</v>
      </c>
      <c r="V25" s="29" t="s">
        <v>62</v>
      </c>
      <c r="W25" s="29" t="s">
        <v>115</v>
      </c>
      <c r="X25" s="182" t="s">
        <v>483</v>
      </c>
      <c r="Y25" s="29" t="s">
        <v>119</v>
      </c>
      <c r="Z25" s="29" t="s">
        <v>115</v>
      </c>
      <c r="AA25" s="182" t="s">
        <v>484</v>
      </c>
      <c r="AB25" s="29" t="s">
        <v>115</v>
      </c>
      <c r="AC25" s="182" t="s">
        <v>485</v>
      </c>
      <c r="AD25" s="29" t="s">
        <v>168</v>
      </c>
      <c r="AE25" s="29" t="s">
        <v>62</v>
      </c>
      <c r="AF25" s="29" t="s">
        <v>115</v>
      </c>
      <c r="AG25" s="29" t="s">
        <v>119</v>
      </c>
      <c r="AH25" s="29" t="s">
        <v>115</v>
      </c>
      <c r="AI25" s="182" t="s">
        <v>1095</v>
      </c>
      <c r="AJ25" s="29" t="s">
        <v>115</v>
      </c>
      <c r="AK25" s="182" t="s">
        <v>1096</v>
      </c>
      <c r="AL25" s="29" t="s">
        <v>119</v>
      </c>
      <c r="AM25" s="182" t="s">
        <v>486</v>
      </c>
      <c r="AN25" s="29" t="s">
        <v>119</v>
      </c>
      <c r="AO25" s="29" t="s">
        <v>115</v>
      </c>
      <c r="AP25" s="29" t="s">
        <v>115</v>
      </c>
      <c r="AQ25" s="182" t="s">
        <v>487</v>
      </c>
      <c r="AR25" s="29" t="s">
        <v>119</v>
      </c>
      <c r="AS25" s="29" t="s">
        <v>62</v>
      </c>
      <c r="AT25" s="29" t="s">
        <v>119</v>
      </c>
      <c r="AU25" s="29" t="s">
        <v>62</v>
      </c>
      <c r="AV25" s="29" t="s">
        <v>115</v>
      </c>
      <c r="AW25" s="182" t="s">
        <v>488</v>
      </c>
      <c r="AX25" s="29" t="s">
        <v>115</v>
      </c>
      <c r="AY25" s="182" t="s">
        <v>488</v>
      </c>
      <c r="AZ25" s="29" t="s">
        <v>257</v>
      </c>
      <c r="BA25" s="29" t="s">
        <v>144</v>
      </c>
      <c r="BB25" s="29" t="s">
        <v>115</v>
      </c>
      <c r="BC25" s="29" t="s">
        <v>115</v>
      </c>
      <c r="BD25" s="29" t="s">
        <v>115</v>
      </c>
      <c r="BE25" s="29" t="s">
        <v>119</v>
      </c>
      <c r="BF25" s="209" t="s">
        <v>479</v>
      </c>
      <c r="BG25" s="212">
        <v>42197</v>
      </c>
      <c r="BH25" s="53" t="s">
        <v>115</v>
      </c>
      <c r="BI25" s="211" t="s">
        <v>480</v>
      </c>
      <c r="BJ25" s="29"/>
      <c r="BK25" s="66" t="s">
        <v>160</v>
      </c>
      <c r="BL25" s="51"/>
      <c r="BM25" s="1"/>
      <c r="BN25" s="1"/>
      <c r="BO25" s="1"/>
      <c r="BP25" s="1"/>
      <c r="BQ25" s="1"/>
      <c r="BR25" s="1"/>
      <c r="BS25" s="1"/>
      <c r="BT25" s="1"/>
      <c r="BU25" s="1"/>
      <c r="BV25" s="1"/>
      <c r="BW25" s="1"/>
      <c r="BX25" s="1"/>
      <c r="BY25" s="1"/>
      <c r="BZ25" s="1"/>
    </row>
    <row r="26" spans="1:78" s="2" customFormat="1" ht="245.25" customHeight="1" x14ac:dyDescent="0.2">
      <c r="A26" s="51" t="s">
        <v>85</v>
      </c>
      <c r="B26" s="148" t="s">
        <v>115</v>
      </c>
      <c r="C26" s="180" t="s">
        <v>500</v>
      </c>
      <c r="D26" s="149">
        <v>12</v>
      </c>
      <c r="E26" s="60" t="s">
        <v>119</v>
      </c>
      <c r="F26" s="60" t="s">
        <v>109</v>
      </c>
      <c r="G26" s="180" t="s">
        <v>491</v>
      </c>
      <c r="H26" s="60" t="s">
        <v>115</v>
      </c>
      <c r="I26" s="60" t="s">
        <v>115</v>
      </c>
      <c r="J26" s="60" t="s">
        <v>115</v>
      </c>
      <c r="K26" s="60" t="s">
        <v>115</v>
      </c>
      <c r="L26" s="60" t="s">
        <v>119</v>
      </c>
      <c r="M26" s="60" t="s">
        <v>115</v>
      </c>
      <c r="N26" s="60" t="s">
        <v>115</v>
      </c>
      <c r="O26" s="60" t="s">
        <v>119</v>
      </c>
      <c r="P26" s="60" t="s">
        <v>115</v>
      </c>
      <c r="Q26" s="60" t="s">
        <v>115</v>
      </c>
      <c r="R26" s="180" t="s">
        <v>492</v>
      </c>
      <c r="S26" s="60" t="s">
        <v>115</v>
      </c>
      <c r="T26" s="180" t="s">
        <v>493</v>
      </c>
      <c r="U26" s="60" t="s">
        <v>119</v>
      </c>
      <c r="V26" s="60" t="s">
        <v>62</v>
      </c>
      <c r="W26" s="60" t="s">
        <v>115</v>
      </c>
      <c r="X26" s="180" t="s">
        <v>494</v>
      </c>
      <c r="Y26" s="60" t="s">
        <v>119</v>
      </c>
      <c r="Z26" s="60" t="s">
        <v>119</v>
      </c>
      <c r="AA26" s="60" t="s">
        <v>62</v>
      </c>
      <c r="AB26" s="60" t="s">
        <v>115</v>
      </c>
      <c r="AC26" s="180" t="s">
        <v>495</v>
      </c>
      <c r="AD26" s="60" t="s">
        <v>115</v>
      </c>
      <c r="AE26" s="180" t="s">
        <v>495</v>
      </c>
      <c r="AF26" s="60" t="s">
        <v>119</v>
      </c>
      <c r="AG26" s="60" t="s">
        <v>115</v>
      </c>
      <c r="AH26" s="60" t="s">
        <v>119</v>
      </c>
      <c r="AI26" s="180" t="s">
        <v>510</v>
      </c>
      <c r="AJ26" s="60" t="s">
        <v>119</v>
      </c>
      <c r="AK26" s="60" t="s">
        <v>62</v>
      </c>
      <c r="AL26" s="60" t="s">
        <v>115</v>
      </c>
      <c r="AM26" s="60" t="s">
        <v>1091</v>
      </c>
      <c r="AN26" s="60" t="s">
        <v>115</v>
      </c>
      <c r="AO26" s="60" t="s">
        <v>115</v>
      </c>
      <c r="AP26" s="60" t="s">
        <v>119</v>
      </c>
      <c r="AQ26" s="60" t="s">
        <v>62</v>
      </c>
      <c r="AR26" s="60" t="s">
        <v>115</v>
      </c>
      <c r="AS26" s="180" t="s">
        <v>496</v>
      </c>
      <c r="AT26" s="60" t="s">
        <v>119</v>
      </c>
      <c r="AU26" s="60" t="s">
        <v>62</v>
      </c>
      <c r="AV26" s="60" t="s">
        <v>115</v>
      </c>
      <c r="AW26" s="180" t="s">
        <v>497</v>
      </c>
      <c r="AX26" s="60" t="s">
        <v>119</v>
      </c>
      <c r="AY26" s="60" t="s">
        <v>277</v>
      </c>
      <c r="AZ26" s="60" t="s">
        <v>277</v>
      </c>
      <c r="BA26" s="60" t="s">
        <v>145</v>
      </c>
      <c r="BB26" s="60" t="s">
        <v>119</v>
      </c>
      <c r="BC26" s="60" t="s">
        <v>119</v>
      </c>
      <c r="BD26" s="60" t="s">
        <v>119</v>
      </c>
      <c r="BE26" s="60" t="s">
        <v>119</v>
      </c>
      <c r="BF26" s="65" t="s">
        <v>489</v>
      </c>
      <c r="BG26" s="217">
        <v>42108</v>
      </c>
      <c r="BH26" s="145" t="s">
        <v>119</v>
      </c>
      <c r="BI26" s="145" t="s">
        <v>257</v>
      </c>
      <c r="BJ26" s="60" t="s">
        <v>490</v>
      </c>
      <c r="BK26" s="166" t="s">
        <v>285</v>
      </c>
      <c r="BL26" s="51"/>
      <c r="BM26" s="1"/>
      <c r="BN26" s="1"/>
      <c r="BO26" s="1"/>
      <c r="BP26" s="1"/>
      <c r="BQ26" s="1"/>
      <c r="BR26" s="1"/>
      <c r="BS26" s="1"/>
      <c r="BT26" s="1"/>
      <c r="BU26" s="1"/>
      <c r="BV26" s="1"/>
      <c r="BW26" s="1"/>
      <c r="BX26" s="1"/>
      <c r="BY26" s="1"/>
      <c r="BZ26" s="1"/>
    </row>
    <row r="27" spans="1:78" s="2" customFormat="1" ht="123.75" x14ac:dyDescent="0.2">
      <c r="A27" s="51" t="s">
        <v>86</v>
      </c>
      <c r="B27" s="147" t="s">
        <v>115</v>
      </c>
      <c r="C27" s="182" t="s">
        <v>501</v>
      </c>
      <c r="D27" s="29">
        <v>30</v>
      </c>
      <c r="E27" s="29" t="s">
        <v>115</v>
      </c>
      <c r="F27" s="29" t="s">
        <v>109</v>
      </c>
      <c r="G27" s="182" t="s">
        <v>502</v>
      </c>
      <c r="H27" s="29" t="s">
        <v>115</v>
      </c>
      <c r="I27" s="29" t="s">
        <v>115</v>
      </c>
      <c r="J27" s="29" t="s">
        <v>119</v>
      </c>
      <c r="K27" s="29" t="s">
        <v>115</v>
      </c>
      <c r="L27" s="29" t="s">
        <v>119</v>
      </c>
      <c r="M27" s="29" t="s">
        <v>115</v>
      </c>
      <c r="N27" s="29" t="s">
        <v>115</v>
      </c>
      <c r="O27" s="29" t="s">
        <v>119</v>
      </c>
      <c r="P27" s="29" t="s">
        <v>119</v>
      </c>
      <c r="Q27" s="29" t="s">
        <v>115</v>
      </c>
      <c r="R27" s="182" t="s">
        <v>503</v>
      </c>
      <c r="S27" s="29" t="s">
        <v>115</v>
      </c>
      <c r="T27" s="182" t="s">
        <v>504</v>
      </c>
      <c r="U27" s="29" t="s">
        <v>119</v>
      </c>
      <c r="V27" s="29" t="s">
        <v>62</v>
      </c>
      <c r="W27" s="29" t="s">
        <v>115</v>
      </c>
      <c r="X27" s="182" t="s">
        <v>505</v>
      </c>
      <c r="Y27" s="29" t="s">
        <v>119</v>
      </c>
      <c r="Z27" s="29" t="s">
        <v>119</v>
      </c>
      <c r="AA27" s="29" t="s">
        <v>62</v>
      </c>
      <c r="AB27" s="29" t="s">
        <v>119</v>
      </c>
      <c r="AC27" s="29" t="s">
        <v>62</v>
      </c>
      <c r="AD27" s="29" t="s">
        <v>168</v>
      </c>
      <c r="AE27" s="29" t="s">
        <v>62</v>
      </c>
      <c r="AF27" s="29" t="s">
        <v>115</v>
      </c>
      <c r="AG27" s="29" t="s">
        <v>119</v>
      </c>
      <c r="AH27" s="29" t="s">
        <v>119</v>
      </c>
      <c r="AI27" s="29" t="s">
        <v>62</v>
      </c>
      <c r="AJ27" s="29" t="s">
        <v>119</v>
      </c>
      <c r="AK27" s="29" t="s">
        <v>62</v>
      </c>
      <c r="AL27" s="29" t="s">
        <v>119</v>
      </c>
      <c r="AM27" s="29" t="s">
        <v>62</v>
      </c>
      <c r="AN27" s="29" t="s">
        <v>119</v>
      </c>
      <c r="AO27" s="29" t="s">
        <v>115</v>
      </c>
      <c r="AP27" s="29" t="s">
        <v>115</v>
      </c>
      <c r="AQ27" s="182" t="s">
        <v>849</v>
      </c>
      <c r="AR27" s="29" t="s">
        <v>119</v>
      </c>
      <c r="AS27" s="29" t="s">
        <v>62</v>
      </c>
      <c r="AT27" s="29" t="s">
        <v>119</v>
      </c>
      <c r="AU27" s="29" t="s">
        <v>62</v>
      </c>
      <c r="AV27" s="29" t="s">
        <v>115</v>
      </c>
      <c r="AW27" s="182" t="s">
        <v>507</v>
      </c>
      <c r="AX27" s="29" t="s">
        <v>115</v>
      </c>
      <c r="AY27" s="182" t="s">
        <v>507</v>
      </c>
      <c r="AZ27" s="29" t="s">
        <v>62</v>
      </c>
      <c r="BA27" s="182" t="s">
        <v>508</v>
      </c>
      <c r="BB27" s="29" t="s">
        <v>509</v>
      </c>
      <c r="BC27" s="29" t="s">
        <v>115</v>
      </c>
      <c r="BD27" s="29" t="s">
        <v>119</v>
      </c>
      <c r="BE27" s="29" t="s">
        <v>119</v>
      </c>
      <c r="BF27" s="66" t="s">
        <v>498</v>
      </c>
      <c r="BG27" s="212">
        <v>38247</v>
      </c>
      <c r="BH27" s="53" t="s">
        <v>115</v>
      </c>
      <c r="BI27" s="192" t="s">
        <v>499</v>
      </c>
      <c r="BJ27" s="182" t="s">
        <v>506</v>
      </c>
      <c r="BK27" s="66" t="s">
        <v>160</v>
      </c>
      <c r="BL27" s="51"/>
      <c r="BM27" s="1"/>
      <c r="BN27" s="1"/>
      <c r="BO27" s="1"/>
      <c r="BP27" s="1"/>
      <c r="BQ27" s="1"/>
      <c r="BR27" s="1"/>
      <c r="BS27" s="1"/>
      <c r="BT27" s="1"/>
      <c r="BU27" s="1"/>
      <c r="BV27" s="1"/>
      <c r="BW27" s="1"/>
      <c r="BX27" s="1"/>
      <c r="BY27" s="1"/>
      <c r="BZ27" s="1"/>
    </row>
    <row r="28" spans="1:78" s="1" customFormat="1" ht="270" x14ac:dyDescent="0.2">
      <c r="A28" s="51" t="s">
        <v>87</v>
      </c>
      <c r="B28" s="148" t="s">
        <v>115</v>
      </c>
      <c r="C28" s="180" t="s">
        <v>997</v>
      </c>
      <c r="D28" s="180" t="s">
        <v>999</v>
      </c>
      <c r="E28" s="60" t="s">
        <v>998</v>
      </c>
      <c r="F28" s="60" t="s">
        <v>1000</v>
      </c>
      <c r="G28" s="180" t="s">
        <v>1001</v>
      </c>
      <c r="H28" s="60" t="s">
        <v>115</v>
      </c>
      <c r="I28" s="60" t="s">
        <v>115</v>
      </c>
      <c r="J28" s="60" t="s">
        <v>115</v>
      </c>
      <c r="K28" s="60" t="s">
        <v>115</v>
      </c>
      <c r="L28" s="60" t="s">
        <v>115</v>
      </c>
      <c r="M28" s="60" t="s">
        <v>115</v>
      </c>
      <c r="N28" s="60" t="s">
        <v>115</v>
      </c>
      <c r="O28" s="60" t="s">
        <v>119</v>
      </c>
      <c r="P28" s="60" t="s">
        <v>115</v>
      </c>
      <c r="Q28" s="60" t="s">
        <v>115</v>
      </c>
      <c r="R28" s="180" t="s">
        <v>1002</v>
      </c>
      <c r="S28" s="60" t="s">
        <v>115</v>
      </c>
      <c r="T28" s="180" t="s">
        <v>1003</v>
      </c>
      <c r="U28" s="60" t="s">
        <v>119</v>
      </c>
      <c r="V28" s="60" t="s">
        <v>62</v>
      </c>
      <c r="W28" s="60" t="s">
        <v>119</v>
      </c>
      <c r="X28" s="60" t="s">
        <v>62</v>
      </c>
      <c r="Y28" s="60" t="s">
        <v>119</v>
      </c>
      <c r="Z28" s="60" t="s">
        <v>119</v>
      </c>
      <c r="AA28" s="60" t="s">
        <v>62</v>
      </c>
      <c r="AB28" s="60" t="s">
        <v>119</v>
      </c>
      <c r="AC28" s="60" t="s">
        <v>62</v>
      </c>
      <c r="AD28" s="60" t="s">
        <v>115</v>
      </c>
      <c r="AE28" s="180" t="s">
        <v>1003</v>
      </c>
      <c r="AF28" s="60" t="s">
        <v>119</v>
      </c>
      <c r="AG28" s="60" t="s">
        <v>119</v>
      </c>
      <c r="AH28" s="60" t="s">
        <v>119</v>
      </c>
      <c r="AI28" s="180" t="s">
        <v>1005</v>
      </c>
      <c r="AJ28" s="60" t="s">
        <v>119</v>
      </c>
      <c r="AK28" s="60" t="s">
        <v>62</v>
      </c>
      <c r="AL28" s="60" t="s">
        <v>115</v>
      </c>
      <c r="AM28" s="60" t="s">
        <v>1009</v>
      </c>
      <c r="AN28" s="60" t="s">
        <v>115</v>
      </c>
      <c r="AO28" s="60" t="s">
        <v>115</v>
      </c>
      <c r="AP28" s="60" t="s">
        <v>115</v>
      </c>
      <c r="AQ28" s="180" t="s">
        <v>1004</v>
      </c>
      <c r="AR28" s="60" t="s">
        <v>119</v>
      </c>
      <c r="AS28" s="60" t="s">
        <v>62</v>
      </c>
      <c r="AT28" s="60" t="s">
        <v>119</v>
      </c>
      <c r="AU28" s="60" t="s">
        <v>62</v>
      </c>
      <c r="AV28" s="60" t="s">
        <v>115</v>
      </c>
      <c r="AW28" s="180" t="s">
        <v>1007</v>
      </c>
      <c r="AX28" s="60" t="s">
        <v>115</v>
      </c>
      <c r="AY28" s="180" t="s">
        <v>1007</v>
      </c>
      <c r="AZ28" s="180" t="s">
        <v>1006</v>
      </c>
      <c r="BA28" s="60" t="s">
        <v>1008</v>
      </c>
      <c r="BB28" s="60" t="s">
        <v>119</v>
      </c>
      <c r="BC28" s="60" t="s">
        <v>1010</v>
      </c>
      <c r="BD28" s="60" t="s">
        <v>1010</v>
      </c>
      <c r="BE28" s="60" t="s">
        <v>119</v>
      </c>
      <c r="BF28" s="193" t="s">
        <v>995</v>
      </c>
      <c r="BG28" s="217">
        <v>41730</v>
      </c>
      <c r="BH28" s="145" t="s">
        <v>119</v>
      </c>
      <c r="BI28" s="1" t="s">
        <v>257</v>
      </c>
      <c r="BJ28" s="186" t="s">
        <v>996</v>
      </c>
      <c r="BK28" s="144" t="s">
        <v>511</v>
      </c>
      <c r="BL28" s="204" t="s">
        <v>702</v>
      </c>
    </row>
    <row r="29" spans="1:78" s="1" customFormat="1" ht="360" x14ac:dyDescent="0.2">
      <c r="A29" s="51" t="s">
        <v>88</v>
      </c>
      <c r="B29" s="147" t="s">
        <v>115</v>
      </c>
      <c r="C29" s="182" t="s">
        <v>514</v>
      </c>
      <c r="D29" s="29">
        <v>14</v>
      </c>
      <c r="E29" s="29" t="s">
        <v>115</v>
      </c>
      <c r="F29" s="29" t="s">
        <v>110</v>
      </c>
      <c r="G29" s="182" t="s">
        <v>515</v>
      </c>
      <c r="H29" s="29" t="s">
        <v>832</v>
      </c>
      <c r="I29" s="29" t="s">
        <v>115</v>
      </c>
      <c r="J29" s="29" t="s">
        <v>115</v>
      </c>
      <c r="K29" s="29" t="s">
        <v>115</v>
      </c>
      <c r="L29" s="29" t="s">
        <v>949</v>
      </c>
      <c r="M29" s="29" t="s">
        <v>115</v>
      </c>
      <c r="N29" s="29" t="s">
        <v>115</v>
      </c>
      <c r="O29" s="29" t="s">
        <v>119</v>
      </c>
      <c r="P29" s="29" t="s">
        <v>115</v>
      </c>
      <c r="Q29" s="29" t="s">
        <v>115</v>
      </c>
      <c r="R29" s="182" t="s">
        <v>516</v>
      </c>
      <c r="S29" s="29" t="s">
        <v>115</v>
      </c>
      <c r="T29" s="182" t="s">
        <v>517</v>
      </c>
      <c r="U29" s="29" t="s">
        <v>119</v>
      </c>
      <c r="V29" s="29" t="s">
        <v>62</v>
      </c>
      <c r="W29" s="29" t="s">
        <v>115</v>
      </c>
      <c r="X29" s="182" t="s">
        <v>518</v>
      </c>
      <c r="Y29" s="29" t="s">
        <v>115</v>
      </c>
      <c r="Z29" s="29" t="s">
        <v>115</v>
      </c>
      <c r="AA29" s="182" t="s">
        <v>519</v>
      </c>
      <c r="AB29" s="29" t="s">
        <v>115</v>
      </c>
      <c r="AC29" s="182" t="s">
        <v>520</v>
      </c>
      <c r="AD29" s="29" t="s">
        <v>115</v>
      </c>
      <c r="AE29" s="182" t="s">
        <v>521</v>
      </c>
      <c r="AF29" s="29" t="s">
        <v>115</v>
      </c>
      <c r="AG29" s="29" t="s">
        <v>119</v>
      </c>
      <c r="AH29" s="29" t="s">
        <v>115</v>
      </c>
      <c r="AI29" s="182" t="s">
        <v>522</v>
      </c>
      <c r="AJ29" s="29" t="s">
        <v>115</v>
      </c>
      <c r="AK29" s="182" t="s">
        <v>522</v>
      </c>
      <c r="AL29" s="29" t="s">
        <v>115</v>
      </c>
      <c r="AM29" s="182" t="s">
        <v>523</v>
      </c>
      <c r="AN29" s="29" t="s">
        <v>115</v>
      </c>
      <c r="AO29" s="29" t="s">
        <v>115</v>
      </c>
      <c r="AP29" s="29" t="s">
        <v>119</v>
      </c>
      <c r="AQ29" s="29" t="s">
        <v>62</v>
      </c>
      <c r="AR29" s="29" t="s">
        <v>115</v>
      </c>
      <c r="AS29" s="182" t="s">
        <v>524</v>
      </c>
      <c r="AT29" s="29" t="s">
        <v>119</v>
      </c>
      <c r="AU29" s="29" t="s">
        <v>62</v>
      </c>
      <c r="AV29" s="29" t="s">
        <v>115</v>
      </c>
      <c r="AW29" s="182" t="s">
        <v>525</v>
      </c>
      <c r="AX29" s="29" t="s">
        <v>115</v>
      </c>
      <c r="AY29" s="182" t="s">
        <v>526</v>
      </c>
      <c r="AZ29" s="29" t="s">
        <v>62</v>
      </c>
      <c r="BA29" s="29" t="s">
        <v>527</v>
      </c>
      <c r="BB29" s="29" t="s">
        <v>119</v>
      </c>
      <c r="BC29" s="29" t="s">
        <v>119</v>
      </c>
      <c r="BD29" s="29" t="s">
        <v>119</v>
      </c>
      <c r="BE29" s="29" t="s">
        <v>948</v>
      </c>
      <c r="BF29" s="66" t="s">
        <v>512</v>
      </c>
      <c r="BG29" s="212">
        <v>38718</v>
      </c>
      <c r="BH29" s="53" t="s">
        <v>115</v>
      </c>
      <c r="BI29" s="156" t="s">
        <v>513</v>
      </c>
      <c r="BJ29" s="182"/>
      <c r="BK29" s="66" t="s">
        <v>161</v>
      </c>
      <c r="BL29" s="51"/>
    </row>
    <row r="30" spans="1:78" s="1" customFormat="1" ht="191.25" x14ac:dyDescent="0.2">
      <c r="A30" s="51" t="s">
        <v>89</v>
      </c>
      <c r="B30" s="148" t="s">
        <v>115</v>
      </c>
      <c r="C30" s="180" t="s">
        <v>528</v>
      </c>
      <c r="D30" s="149">
        <v>10</v>
      </c>
      <c r="E30" s="60" t="s">
        <v>119</v>
      </c>
      <c r="F30" s="60" t="s">
        <v>109</v>
      </c>
      <c r="G30" s="180" t="s">
        <v>529</v>
      </c>
      <c r="H30" s="60" t="s">
        <v>119</v>
      </c>
      <c r="I30" s="60" t="s">
        <v>119</v>
      </c>
      <c r="J30" s="60" t="s">
        <v>115</v>
      </c>
      <c r="K30" s="60" t="s">
        <v>119</v>
      </c>
      <c r="L30" s="60" t="s">
        <v>119</v>
      </c>
      <c r="M30" s="60" t="s">
        <v>115</v>
      </c>
      <c r="N30" s="60" t="s">
        <v>115</v>
      </c>
      <c r="O30" s="60" t="s">
        <v>115</v>
      </c>
      <c r="P30" s="60" t="s">
        <v>115</v>
      </c>
      <c r="Q30" s="60" t="s">
        <v>115</v>
      </c>
      <c r="R30" s="180" t="s">
        <v>530</v>
      </c>
      <c r="S30" s="60" t="s">
        <v>115</v>
      </c>
      <c r="T30" s="189" t="s">
        <v>531</v>
      </c>
      <c r="U30" s="60" t="s">
        <v>119</v>
      </c>
      <c r="V30" s="60" t="s">
        <v>62</v>
      </c>
      <c r="W30" s="60" t="s">
        <v>119</v>
      </c>
      <c r="X30" s="180" t="s">
        <v>532</v>
      </c>
      <c r="Y30" s="60" t="s">
        <v>119</v>
      </c>
      <c r="Z30" s="60" t="s">
        <v>115</v>
      </c>
      <c r="AA30" s="180" t="s">
        <v>533</v>
      </c>
      <c r="AB30" s="60" t="s">
        <v>115</v>
      </c>
      <c r="AC30" s="189" t="s">
        <v>534</v>
      </c>
      <c r="AD30" s="60" t="s">
        <v>168</v>
      </c>
      <c r="AE30" s="60" t="s">
        <v>62</v>
      </c>
      <c r="AF30" s="60" t="s">
        <v>115</v>
      </c>
      <c r="AG30" s="60" t="s">
        <v>119</v>
      </c>
      <c r="AH30" s="60" t="s">
        <v>115</v>
      </c>
      <c r="AI30" s="180" t="s">
        <v>535</v>
      </c>
      <c r="AJ30" s="60" t="s">
        <v>115</v>
      </c>
      <c r="AK30" s="180" t="s">
        <v>537</v>
      </c>
      <c r="AL30" s="60" t="s">
        <v>115</v>
      </c>
      <c r="AM30" s="180" t="s">
        <v>536</v>
      </c>
      <c r="AN30" s="60" t="s">
        <v>119</v>
      </c>
      <c r="AO30" s="60" t="s">
        <v>115</v>
      </c>
      <c r="AP30" s="60" t="s">
        <v>115</v>
      </c>
      <c r="AQ30" s="180" t="s">
        <v>538</v>
      </c>
      <c r="AR30" s="60" t="s">
        <v>119</v>
      </c>
      <c r="AS30" s="60" t="s">
        <v>62</v>
      </c>
      <c r="AT30" s="60" t="s">
        <v>119</v>
      </c>
      <c r="AU30" s="60" t="s">
        <v>62</v>
      </c>
      <c r="AV30" s="60" t="s">
        <v>119</v>
      </c>
      <c r="AW30" s="60" t="s">
        <v>277</v>
      </c>
      <c r="AX30" s="60" t="s">
        <v>119</v>
      </c>
      <c r="AY30" s="60" t="s">
        <v>277</v>
      </c>
      <c r="AZ30" s="60" t="s">
        <v>62</v>
      </c>
      <c r="BA30" s="60" t="s">
        <v>257</v>
      </c>
      <c r="BB30" s="60" t="s">
        <v>119</v>
      </c>
      <c r="BC30" s="60" t="s">
        <v>119</v>
      </c>
      <c r="BD30" s="60" t="s">
        <v>119</v>
      </c>
      <c r="BE30" s="60" t="s">
        <v>119</v>
      </c>
      <c r="BF30" s="194" t="s">
        <v>18</v>
      </c>
      <c r="BG30" s="213">
        <v>40261</v>
      </c>
      <c r="BH30" s="150" t="s">
        <v>119</v>
      </c>
      <c r="BI30" s="150" t="s">
        <v>257</v>
      </c>
      <c r="BJ30" s="60"/>
      <c r="BK30" s="144" t="s">
        <v>162</v>
      </c>
      <c r="BL30" s="51"/>
    </row>
    <row r="31" spans="1:78" s="2" customFormat="1" ht="225" x14ac:dyDescent="0.2">
      <c r="A31" s="51" t="s">
        <v>90</v>
      </c>
      <c r="B31" s="147" t="s">
        <v>115</v>
      </c>
      <c r="C31" s="182" t="s">
        <v>1064</v>
      </c>
      <c r="D31" s="29">
        <v>10</v>
      </c>
      <c r="E31" s="182" t="s">
        <v>1065</v>
      </c>
      <c r="F31" s="29" t="s">
        <v>1011</v>
      </c>
      <c r="G31" s="182" t="s">
        <v>1066</v>
      </c>
      <c r="H31" s="29" t="s">
        <v>119</v>
      </c>
      <c r="I31" s="29" t="s">
        <v>1012</v>
      </c>
      <c r="J31" s="29" t="s">
        <v>1013</v>
      </c>
      <c r="K31" s="29" t="s">
        <v>115</v>
      </c>
      <c r="L31" s="29" t="s">
        <v>115</v>
      </c>
      <c r="M31" s="29" t="s">
        <v>115</v>
      </c>
      <c r="N31" s="29" t="s">
        <v>119</v>
      </c>
      <c r="O31" s="29" t="s">
        <v>115</v>
      </c>
      <c r="P31" s="29" t="s">
        <v>1067</v>
      </c>
      <c r="Q31" s="29" t="s">
        <v>115</v>
      </c>
      <c r="R31" s="182" t="s">
        <v>1068</v>
      </c>
      <c r="S31" s="29" t="s">
        <v>115</v>
      </c>
      <c r="T31" s="182" t="s">
        <v>1069</v>
      </c>
      <c r="U31" s="29" t="s">
        <v>119</v>
      </c>
      <c r="V31" s="29" t="s">
        <v>62</v>
      </c>
      <c r="W31" s="29" t="s">
        <v>115</v>
      </c>
      <c r="X31" s="182" t="s">
        <v>1070</v>
      </c>
      <c r="Y31" s="29" t="s">
        <v>115</v>
      </c>
      <c r="Z31" s="29" t="s">
        <v>119</v>
      </c>
      <c r="AA31" s="29" t="s">
        <v>188</v>
      </c>
      <c r="AB31" s="29" t="s">
        <v>115</v>
      </c>
      <c r="AC31" s="182" t="s">
        <v>1071</v>
      </c>
      <c r="AD31" s="29" t="s">
        <v>1072</v>
      </c>
      <c r="AE31" s="29" t="s">
        <v>1073</v>
      </c>
      <c r="AF31" s="29" t="s">
        <v>119</v>
      </c>
      <c r="AG31" s="29" t="s">
        <v>1072</v>
      </c>
      <c r="AH31" s="29" t="s">
        <v>119</v>
      </c>
      <c r="AI31" s="182" t="s">
        <v>540</v>
      </c>
      <c r="AJ31" s="29" t="s">
        <v>119</v>
      </c>
      <c r="AK31" s="182" t="s">
        <v>539</v>
      </c>
      <c r="AL31" s="29" t="s">
        <v>119</v>
      </c>
      <c r="AM31" s="29" t="s">
        <v>62</v>
      </c>
      <c r="AN31" s="29" t="s">
        <v>115</v>
      </c>
      <c r="AO31" s="29" t="s">
        <v>115</v>
      </c>
      <c r="AP31" s="29" t="s">
        <v>115</v>
      </c>
      <c r="AQ31" s="182" t="s">
        <v>1074</v>
      </c>
      <c r="AR31" s="29" t="s">
        <v>115</v>
      </c>
      <c r="AS31" s="182" t="s">
        <v>1075</v>
      </c>
      <c r="AT31" s="29" t="s">
        <v>119</v>
      </c>
      <c r="AU31" s="29" t="s">
        <v>62</v>
      </c>
      <c r="AV31" s="29" t="s">
        <v>115</v>
      </c>
      <c r="AW31" s="182" t="s">
        <v>1076</v>
      </c>
      <c r="AX31" s="29" t="s">
        <v>115</v>
      </c>
      <c r="AY31" s="182" t="s">
        <v>1076</v>
      </c>
      <c r="AZ31" s="29" t="s">
        <v>115</v>
      </c>
      <c r="BA31" s="182" t="s">
        <v>1077</v>
      </c>
      <c r="BB31" s="29" t="s">
        <v>119</v>
      </c>
      <c r="BC31" s="29" t="s">
        <v>1078</v>
      </c>
      <c r="BD31" s="29" t="s">
        <v>119</v>
      </c>
      <c r="BE31" s="29" t="s">
        <v>119</v>
      </c>
      <c r="BF31" s="65" t="s">
        <v>15</v>
      </c>
      <c r="BG31" s="212">
        <v>42005</v>
      </c>
      <c r="BH31" s="53" t="s">
        <v>119</v>
      </c>
      <c r="BI31" s="53" t="s">
        <v>257</v>
      </c>
      <c r="BJ31" s="182" t="s">
        <v>1079</v>
      </c>
      <c r="BK31" s="66" t="s">
        <v>163</v>
      </c>
      <c r="BL31" s="51"/>
      <c r="BM31" s="1"/>
      <c r="BN31" s="1"/>
      <c r="BO31" s="1"/>
      <c r="BP31" s="1"/>
      <c r="BQ31" s="1"/>
      <c r="BR31" s="1"/>
      <c r="BS31" s="1"/>
      <c r="BT31" s="1"/>
      <c r="BU31" s="1"/>
      <c r="BV31" s="1"/>
      <c r="BW31" s="1"/>
      <c r="BX31" s="1"/>
      <c r="BY31" s="1"/>
      <c r="BZ31" s="1"/>
    </row>
    <row r="32" spans="1:78" s="2" customFormat="1" ht="168.75" x14ac:dyDescent="0.2">
      <c r="A32" s="51" t="s">
        <v>91</v>
      </c>
      <c r="B32" s="148" t="s">
        <v>115</v>
      </c>
      <c r="C32" s="180" t="s">
        <v>541</v>
      </c>
      <c r="D32" s="149">
        <v>30</v>
      </c>
      <c r="E32" s="60" t="s">
        <v>119</v>
      </c>
      <c r="F32" s="60" t="s">
        <v>109</v>
      </c>
      <c r="G32" s="60" t="s">
        <v>277</v>
      </c>
      <c r="H32" s="60" t="s">
        <v>119</v>
      </c>
      <c r="I32" s="60" t="s">
        <v>115</v>
      </c>
      <c r="J32" s="60" t="s">
        <v>115</v>
      </c>
      <c r="K32" s="60" t="s">
        <v>115</v>
      </c>
      <c r="L32" s="60" t="s">
        <v>119</v>
      </c>
      <c r="M32" s="60" t="s">
        <v>115</v>
      </c>
      <c r="N32" s="60" t="s">
        <v>119</v>
      </c>
      <c r="O32" s="60" t="s">
        <v>119</v>
      </c>
      <c r="P32" s="60" t="s">
        <v>119</v>
      </c>
      <c r="Q32" s="60" t="s">
        <v>115</v>
      </c>
      <c r="R32" s="180" t="s">
        <v>542</v>
      </c>
      <c r="S32" s="60" t="s">
        <v>115</v>
      </c>
      <c r="T32" s="180" t="s">
        <v>543</v>
      </c>
      <c r="U32" s="60" t="s">
        <v>119</v>
      </c>
      <c r="V32" s="60" t="s">
        <v>62</v>
      </c>
      <c r="W32" s="60" t="s">
        <v>115</v>
      </c>
      <c r="X32" s="180" t="s">
        <v>544</v>
      </c>
      <c r="Y32" s="60" t="s">
        <v>119</v>
      </c>
      <c r="Z32" s="60" t="s">
        <v>119</v>
      </c>
      <c r="AA32" s="60" t="s">
        <v>62</v>
      </c>
      <c r="AB32" s="60" t="s">
        <v>115</v>
      </c>
      <c r="AC32" s="180" t="s">
        <v>545</v>
      </c>
      <c r="AD32" s="60" t="s">
        <v>168</v>
      </c>
      <c r="AE32" s="60" t="s">
        <v>62</v>
      </c>
      <c r="AF32" s="60" t="s">
        <v>115</v>
      </c>
      <c r="AG32" s="60" t="s">
        <v>119</v>
      </c>
      <c r="AH32" s="60" t="s">
        <v>119</v>
      </c>
      <c r="AI32" s="60" t="s">
        <v>62</v>
      </c>
      <c r="AJ32" s="60" t="s">
        <v>119</v>
      </c>
      <c r="AK32" s="60" t="s">
        <v>62</v>
      </c>
      <c r="AL32" s="60" t="s">
        <v>119</v>
      </c>
      <c r="AM32" s="60" t="s">
        <v>62</v>
      </c>
      <c r="AN32" s="60" t="s">
        <v>115</v>
      </c>
      <c r="AO32" s="60" t="s">
        <v>115</v>
      </c>
      <c r="AP32" s="60" t="s">
        <v>115</v>
      </c>
      <c r="AQ32" s="180" t="s">
        <v>547</v>
      </c>
      <c r="AR32" s="60" t="s">
        <v>119</v>
      </c>
      <c r="AS32" s="60" t="s">
        <v>62</v>
      </c>
      <c r="AT32" s="60" t="s">
        <v>119</v>
      </c>
      <c r="AU32" s="60" t="s">
        <v>62</v>
      </c>
      <c r="AV32" s="60" t="s">
        <v>115</v>
      </c>
      <c r="AW32" s="180" t="s">
        <v>548</v>
      </c>
      <c r="AX32" s="60" t="s">
        <v>119</v>
      </c>
      <c r="AY32" s="60" t="s">
        <v>277</v>
      </c>
      <c r="AZ32" s="60" t="s">
        <v>62</v>
      </c>
      <c r="BA32" s="180" t="s">
        <v>549</v>
      </c>
      <c r="BB32" s="60" t="s">
        <v>119</v>
      </c>
      <c r="BC32" s="60" t="s">
        <v>119</v>
      </c>
      <c r="BD32" s="60" t="s">
        <v>119</v>
      </c>
      <c r="BE32" s="60" t="s">
        <v>119</v>
      </c>
      <c r="BF32" s="65" t="s">
        <v>546</v>
      </c>
      <c r="BG32" s="217">
        <v>38626</v>
      </c>
      <c r="BH32" s="145" t="s">
        <v>119</v>
      </c>
      <c r="BI32" s="145" t="s">
        <v>257</v>
      </c>
      <c r="BJ32" s="60"/>
      <c r="BK32" s="185" t="s">
        <v>1049</v>
      </c>
      <c r="BL32" s="51"/>
      <c r="BM32" s="1"/>
      <c r="BN32" s="1"/>
      <c r="BO32" s="1"/>
      <c r="BP32" s="1"/>
      <c r="BQ32" s="1"/>
      <c r="BR32" s="1"/>
      <c r="BS32" s="1"/>
      <c r="BT32" s="1"/>
      <c r="BU32" s="1"/>
      <c r="BV32" s="1"/>
      <c r="BW32" s="1"/>
      <c r="BX32" s="1"/>
      <c r="BY32" s="1"/>
      <c r="BZ32" s="1"/>
    </row>
    <row r="33" spans="1:78" s="2" customFormat="1" ht="191.25" x14ac:dyDescent="0.2">
      <c r="A33" s="51" t="s">
        <v>92</v>
      </c>
      <c r="B33" s="147" t="s">
        <v>115</v>
      </c>
      <c r="C33" s="182" t="s">
        <v>550</v>
      </c>
      <c r="D33" s="29">
        <v>10</v>
      </c>
      <c r="E33" s="29" t="s">
        <v>119</v>
      </c>
      <c r="F33" s="29" t="s">
        <v>109</v>
      </c>
      <c r="G33" s="29" t="s">
        <v>277</v>
      </c>
      <c r="H33" s="29" t="s">
        <v>119</v>
      </c>
      <c r="I33" s="29" t="s">
        <v>119</v>
      </c>
      <c r="J33" s="29" t="s">
        <v>115</v>
      </c>
      <c r="K33" s="29" t="s">
        <v>119</v>
      </c>
      <c r="L33" s="29" t="s">
        <v>119</v>
      </c>
      <c r="M33" s="29" t="s">
        <v>115</v>
      </c>
      <c r="N33" s="29" t="s">
        <v>119</v>
      </c>
      <c r="O33" s="29" t="s">
        <v>115</v>
      </c>
      <c r="P33" s="29" t="s">
        <v>119</v>
      </c>
      <c r="Q33" s="29" t="s">
        <v>115</v>
      </c>
      <c r="R33" s="182" t="s">
        <v>551</v>
      </c>
      <c r="S33" s="29" t="s">
        <v>115</v>
      </c>
      <c r="T33" s="182" t="s">
        <v>552</v>
      </c>
      <c r="U33" s="29" t="s">
        <v>119</v>
      </c>
      <c r="V33" s="29" t="s">
        <v>62</v>
      </c>
      <c r="W33" s="29" t="s">
        <v>115</v>
      </c>
      <c r="X33" s="182" t="s">
        <v>553</v>
      </c>
      <c r="Y33" s="29" t="s">
        <v>119</v>
      </c>
      <c r="Z33" s="29" t="s">
        <v>119</v>
      </c>
      <c r="AA33" s="29" t="s">
        <v>62</v>
      </c>
      <c r="AB33" s="29" t="s">
        <v>115</v>
      </c>
      <c r="AC33" s="182" t="s">
        <v>554</v>
      </c>
      <c r="AD33" s="29" t="s">
        <v>119</v>
      </c>
      <c r="AE33" s="29" t="s">
        <v>62</v>
      </c>
      <c r="AF33" s="29" t="s">
        <v>115</v>
      </c>
      <c r="AG33" s="29" t="s">
        <v>119</v>
      </c>
      <c r="AH33" s="29" t="s">
        <v>115</v>
      </c>
      <c r="AI33" s="182" t="s">
        <v>555</v>
      </c>
      <c r="AJ33" s="29" t="s">
        <v>119</v>
      </c>
      <c r="AK33" s="29" t="s">
        <v>62</v>
      </c>
      <c r="AL33" s="29" t="s">
        <v>119</v>
      </c>
      <c r="AM33" s="29" t="s">
        <v>62</v>
      </c>
      <c r="AN33" s="29" t="s">
        <v>119</v>
      </c>
      <c r="AO33" s="29" t="s">
        <v>115</v>
      </c>
      <c r="AP33" s="29" t="s">
        <v>115</v>
      </c>
      <c r="AQ33" s="182" t="s">
        <v>556</v>
      </c>
      <c r="AR33" s="29" t="s">
        <v>115</v>
      </c>
      <c r="AS33" s="182" t="s">
        <v>557</v>
      </c>
      <c r="AT33" s="29" t="s">
        <v>119</v>
      </c>
      <c r="AU33" s="29" t="s">
        <v>62</v>
      </c>
      <c r="AV33" s="29" t="s">
        <v>115</v>
      </c>
      <c r="AW33" s="182" t="s">
        <v>559</v>
      </c>
      <c r="AX33" s="29" t="s">
        <v>115</v>
      </c>
      <c r="AY33" s="182" t="s">
        <v>558</v>
      </c>
      <c r="AZ33" s="29" t="s">
        <v>62</v>
      </c>
      <c r="BA33" s="182" t="s">
        <v>560</v>
      </c>
      <c r="BB33" s="29" t="s">
        <v>119</v>
      </c>
      <c r="BC33" s="29" t="s">
        <v>119</v>
      </c>
      <c r="BD33" s="29" t="s">
        <v>119</v>
      </c>
      <c r="BE33" s="29" t="s">
        <v>119</v>
      </c>
      <c r="BF33" s="66" t="s">
        <v>940</v>
      </c>
      <c r="BG33" s="212">
        <v>37257</v>
      </c>
      <c r="BH33" s="53" t="s">
        <v>119</v>
      </c>
      <c r="BI33" s="53" t="s">
        <v>257</v>
      </c>
      <c r="BJ33" s="29"/>
      <c r="BK33" s="66" t="s">
        <v>165</v>
      </c>
      <c r="BL33" s="51"/>
      <c r="BM33" s="1"/>
      <c r="BN33" s="1"/>
      <c r="BO33" s="1"/>
      <c r="BP33" s="1"/>
      <c r="BQ33" s="1"/>
      <c r="BR33" s="1"/>
      <c r="BS33" s="1"/>
      <c r="BT33" s="1"/>
      <c r="BU33" s="1"/>
      <c r="BV33" s="1"/>
      <c r="BW33" s="1"/>
      <c r="BX33" s="1"/>
      <c r="BY33" s="1"/>
      <c r="BZ33" s="1"/>
    </row>
    <row r="34" spans="1:78" s="2" customFormat="1" ht="281.25" x14ac:dyDescent="0.2">
      <c r="A34" s="51" t="s">
        <v>93</v>
      </c>
      <c r="B34" s="148" t="s">
        <v>115</v>
      </c>
      <c r="C34" s="180" t="s">
        <v>561</v>
      </c>
      <c r="D34" s="60">
        <v>28</v>
      </c>
      <c r="E34" s="60" t="s">
        <v>115</v>
      </c>
      <c r="F34" s="60" t="s">
        <v>110</v>
      </c>
      <c r="G34" s="180" t="s">
        <v>562</v>
      </c>
      <c r="H34" s="60" t="s">
        <v>115</v>
      </c>
      <c r="I34" s="60" t="s">
        <v>115</v>
      </c>
      <c r="J34" s="60" t="s">
        <v>115</v>
      </c>
      <c r="K34" s="60" t="s">
        <v>115</v>
      </c>
      <c r="L34" s="60" t="s">
        <v>119</v>
      </c>
      <c r="M34" s="60" t="s">
        <v>115</v>
      </c>
      <c r="N34" s="60" t="s">
        <v>115</v>
      </c>
      <c r="O34" s="60" t="s">
        <v>119</v>
      </c>
      <c r="P34" s="60" t="s">
        <v>115</v>
      </c>
      <c r="Q34" s="60" t="s">
        <v>115</v>
      </c>
      <c r="R34" s="180" t="s">
        <v>563</v>
      </c>
      <c r="S34" s="60" t="s">
        <v>115</v>
      </c>
      <c r="T34" s="180" t="s">
        <v>564</v>
      </c>
      <c r="U34" s="60" t="s">
        <v>119</v>
      </c>
      <c r="V34" s="60" t="s">
        <v>62</v>
      </c>
      <c r="W34" s="60" t="s">
        <v>115</v>
      </c>
      <c r="X34" s="180" t="s">
        <v>565</v>
      </c>
      <c r="Y34" s="60" t="s">
        <v>115</v>
      </c>
      <c r="Z34" s="60" t="s">
        <v>119</v>
      </c>
      <c r="AA34" s="60" t="s">
        <v>62</v>
      </c>
      <c r="AB34" s="60" t="s">
        <v>115</v>
      </c>
      <c r="AC34" s="180" t="s">
        <v>566</v>
      </c>
      <c r="AD34" s="60" t="s">
        <v>168</v>
      </c>
      <c r="AE34" s="60" t="s">
        <v>62</v>
      </c>
      <c r="AF34" s="60" t="s">
        <v>115</v>
      </c>
      <c r="AG34" s="60" t="s">
        <v>119</v>
      </c>
      <c r="AH34" s="60" t="s">
        <v>119</v>
      </c>
      <c r="AI34" s="60" t="s">
        <v>62</v>
      </c>
      <c r="AJ34" s="60" t="s">
        <v>119</v>
      </c>
      <c r="AK34" s="60" t="s">
        <v>62</v>
      </c>
      <c r="AL34" s="60" t="s">
        <v>115</v>
      </c>
      <c r="AM34" s="180" t="s">
        <v>567</v>
      </c>
      <c r="AN34" s="60" t="s">
        <v>119</v>
      </c>
      <c r="AO34" s="60" t="s">
        <v>115</v>
      </c>
      <c r="AP34" s="60" t="s">
        <v>115</v>
      </c>
      <c r="AQ34" s="180" t="s">
        <v>568</v>
      </c>
      <c r="AR34" s="60" t="s">
        <v>119</v>
      </c>
      <c r="AS34" s="143" t="s">
        <v>62</v>
      </c>
      <c r="AT34" s="60" t="s">
        <v>168</v>
      </c>
      <c r="AU34" s="60" t="s">
        <v>62</v>
      </c>
      <c r="AV34" s="60" t="s">
        <v>115</v>
      </c>
      <c r="AW34" s="180" t="s">
        <v>569</v>
      </c>
      <c r="AX34" s="60" t="s">
        <v>115</v>
      </c>
      <c r="AY34" s="180" t="s">
        <v>569</v>
      </c>
      <c r="AZ34" s="180" t="s">
        <v>570</v>
      </c>
      <c r="BA34" s="180" t="s">
        <v>571</v>
      </c>
      <c r="BB34" s="60" t="s">
        <v>119</v>
      </c>
      <c r="BC34" s="180" t="s">
        <v>572</v>
      </c>
      <c r="BD34" s="180" t="s">
        <v>572</v>
      </c>
      <c r="BE34" s="60" t="s">
        <v>119</v>
      </c>
      <c r="BF34" s="144" t="s">
        <v>31</v>
      </c>
      <c r="BG34" s="217">
        <v>40087</v>
      </c>
      <c r="BH34" s="145" t="s">
        <v>115</v>
      </c>
      <c r="BI34" s="160" t="s">
        <v>3</v>
      </c>
      <c r="BJ34" s="60" t="s">
        <v>4</v>
      </c>
      <c r="BK34" s="144" t="s">
        <v>156</v>
      </c>
      <c r="BL34" s="51"/>
      <c r="BM34" s="1"/>
      <c r="BN34" s="1"/>
      <c r="BO34" s="1"/>
      <c r="BP34" s="1"/>
      <c r="BQ34" s="1"/>
      <c r="BR34" s="1"/>
      <c r="BS34" s="1"/>
      <c r="BT34" s="1"/>
      <c r="BU34" s="1"/>
      <c r="BV34" s="1"/>
      <c r="BW34" s="1"/>
      <c r="BX34" s="1"/>
      <c r="BY34" s="1"/>
      <c r="BZ34" s="1"/>
    </row>
    <row r="35" spans="1:78" s="2" customFormat="1" ht="393.75" x14ac:dyDescent="0.2">
      <c r="A35" s="51" t="s">
        <v>94</v>
      </c>
      <c r="B35" s="147" t="s">
        <v>115</v>
      </c>
      <c r="C35" s="182" t="s">
        <v>575</v>
      </c>
      <c r="D35" s="29">
        <v>30</v>
      </c>
      <c r="E35" s="29" t="s">
        <v>115</v>
      </c>
      <c r="F35" s="29" t="s">
        <v>109</v>
      </c>
      <c r="G35" s="182" t="s">
        <v>576</v>
      </c>
      <c r="H35" s="29" t="s">
        <v>115</v>
      </c>
      <c r="I35" s="29" t="s">
        <v>115</v>
      </c>
      <c r="J35" s="29" t="s">
        <v>119</v>
      </c>
      <c r="K35" s="29" t="s">
        <v>119</v>
      </c>
      <c r="L35" s="29" t="s">
        <v>115</v>
      </c>
      <c r="M35" s="57" t="s">
        <v>577</v>
      </c>
      <c r="N35" s="29" t="s">
        <v>115</v>
      </c>
      <c r="O35" s="29" t="s">
        <v>115</v>
      </c>
      <c r="P35" s="29" t="s">
        <v>115</v>
      </c>
      <c r="Q35" s="29" t="s">
        <v>115</v>
      </c>
      <c r="R35" s="195" t="s">
        <v>578</v>
      </c>
      <c r="S35" s="29" t="s">
        <v>115</v>
      </c>
      <c r="T35" s="182" t="s">
        <v>579</v>
      </c>
      <c r="U35" s="29" t="s">
        <v>115</v>
      </c>
      <c r="V35" s="182" t="s">
        <v>580</v>
      </c>
      <c r="W35" s="29" t="s">
        <v>115</v>
      </c>
      <c r="X35" s="182" t="s">
        <v>581</v>
      </c>
      <c r="Y35" s="29" t="s">
        <v>119</v>
      </c>
      <c r="Z35" s="29" t="s">
        <v>119</v>
      </c>
      <c r="AA35" s="29" t="s">
        <v>62</v>
      </c>
      <c r="AB35" s="29" t="s">
        <v>115</v>
      </c>
      <c r="AC35" s="182" t="s">
        <v>582</v>
      </c>
      <c r="AD35" s="29" t="s">
        <v>168</v>
      </c>
      <c r="AE35" s="29" t="s">
        <v>62</v>
      </c>
      <c r="AF35" s="29" t="s">
        <v>115</v>
      </c>
      <c r="AG35" s="29" t="s">
        <v>119</v>
      </c>
      <c r="AH35" s="29" t="s">
        <v>119</v>
      </c>
      <c r="AI35" s="29" t="s">
        <v>62</v>
      </c>
      <c r="AJ35" s="29" t="s">
        <v>119</v>
      </c>
      <c r="AK35" s="29" t="s">
        <v>62</v>
      </c>
      <c r="AL35" s="29" t="s">
        <v>119</v>
      </c>
      <c r="AM35" s="29" t="s">
        <v>62</v>
      </c>
      <c r="AN35" s="29" t="s">
        <v>119</v>
      </c>
      <c r="AO35" s="29" t="s">
        <v>115</v>
      </c>
      <c r="AP35" s="29" t="s">
        <v>115</v>
      </c>
      <c r="AQ35" s="182" t="s">
        <v>583</v>
      </c>
      <c r="AR35" s="29" t="s">
        <v>119</v>
      </c>
      <c r="AS35" s="29" t="s">
        <v>62</v>
      </c>
      <c r="AT35" s="29" t="s">
        <v>119</v>
      </c>
      <c r="AU35" s="29" t="s">
        <v>188</v>
      </c>
      <c r="AV35" s="29" t="s">
        <v>115</v>
      </c>
      <c r="AW35" s="182" t="s">
        <v>585</v>
      </c>
      <c r="AX35" s="29" t="s">
        <v>115</v>
      </c>
      <c r="AY35" s="182" t="s">
        <v>586</v>
      </c>
      <c r="AZ35" s="29" t="s">
        <v>119</v>
      </c>
      <c r="BA35" s="182" t="s">
        <v>584</v>
      </c>
      <c r="BB35" s="29" t="s">
        <v>119</v>
      </c>
      <c r="BC35" s="29" t="s">
        <v>115</v>
      </c>
      <c r="BD35" s="29" t="s">
        <v>115</v>
      </c>
      <c r="BE35" s="29" t="s">
        <v>115</v>
      </c>
      <c r="BF35" s="66" t="s">
        <v>573</v>
      </c>
      <c r="BG35" s="212">
        <v>40330</v>
      </c>
      <c r="BH35" s="53" t="s">
        <v>115</v>
      </c>
      <c r="BI35" s="156" t="s">
        <v>574</v>
      </c>
      <c r="BJ35" s="29" t="s">
        <v>5</v>
      </c>
      <c r="BK35" s="66" t="s">
        <v>160</v>
      </c>
      <c r="BL35" s="51"/>
      <c r="BM35" s="1"/>
      <c r="BN35" s="1"/>
      <c r="BO35" s="1"/>
      <c r="BP35" s="1"/>
      <c r="BQ35" s="1"/>
      <c r="BR35" s="1"/>
      <c r="BS35" s="1"/>
      <c r="BT35" s="1"/>
      <c r="BU35" s="1"/>
      <c r="BV35" s="1"/>
      <c r="BW35" s="1"/>
      <c r="BX35" s="1"/>
      <c r="BY35" s="1"/>
      <c r="BZ35" s="1"/>
    </row>
    <row r="36" spans="1:78" s="2" customFormat="1" ht="202.5" x14ac:dyDescent="0.2">
      <c r="A36" s="51" t="s">
        <v>95</v>
      </c>
      <c r="B36" s="148" t="s">
        <v>115</v>
      </c>
      <c r="C36" s="180" t="s">
        <v>590</v>
      </c>
      <c r="D36" s="149">
        <v>45</v>
      </c>
      <c r="E36" s="60" t="s">
        <v>591</v>
      </c>
      <c r="F36" s="60" t="s">
        <v>110</v>
      </c>
      <c r="G36" s="180" t="s">
        <v>592</v>
      </c>
      <c r="H36" s="60" t="s">
        <v>115</v>
      </c>
      <c r="I36" s="60" t="s">
        <v>115</v>
      </c>
      <c r="J36" s="60" t="s">
        <v>119</v>
      </c>
      <c r="K36" s="60" t="s">
        <v>119</v>
      </c>
      <c r="L36" s="60" t="s">
        <v>119</v>
      </c>
      <c r="M36" s="60" t="s">
        <v>119</v>
      </c>
      <c r="N36" s="60" t="s">
        <v>115</v>
      </c>
      <c r="O36" s="60" t="s">
        <v>115</v>
      </c>
      <c r="P36" s="60" t="s">
        <v>115</v>
      </c>
      <c r="Q36" s="60" t="s">
        <v>115</v>
      </c>
      <c r="R36" s="180" t="s">
        <v>593</v>
      </c>
      <c r="S36" s="60" t="s">
        <v>115</v>
      </c>
      <c r="T36" s="180" t="s">
        <v>594</v>
      </c>
      <c r="U36" s="60" t="s">
        <v>119</v>
      </c>
      <c r="V36" s="60" t="s">
        <v>62</v>
      </c>
      <c r="W36" s="60" t="s">
        <v>115</v>
      </c>
      <c r="X36" s="180" t="s">
        <v>595</v>
      </c>
      <c r="Y36" s="60" t="s">
        <v>119</v>
      </c>
      <c r="Z36" s="60" t="s">
        <v>119</v>
      </c>
      <c r="AA36" s="60" t="s">
        <v>62</v>
      </c>
      <c r="AB36" s="60" t="s">
        <v>119</v>
      </c>
      <c r="AC36" s="60" t="s">
        <v>62</v>
      </c>
      <c r="AD36" s="60" t="s">
        <v>168</v>
      </c>
      <c r="AE36" s="60" t="s">
        <v>62</v>
      </c>
      <c r="AF36" s="60" t="s">
        <v>115</v>
      </c>
      <c r="AG36" s="60" t="s">
        <v>119</v>
      </c>
      <c r="AH36" s="60" t="s">
        <v>115</v>
      </c>
      <c r="AI36" s="180" t="s">
        <v>596</v>
      </c>
      <c r="AJ36" s="60" t="s">
        <v>119</v>
      </c>
      <c r="AK36" s="60" t="s">
        <v>62</v>
      </c>
      <c r="AL36" s="60" t="s">
        <v>119</v>
      </c>
      <c r="AM36" s="60" t="s">
        <v>62</v>
      </c>
      <c r="AN36" s="60" t="s">
        <v>119</v>
      </c>
      <c r="AO36" s="60" t="s">
        <v>115</v>
      </c>
      <c r="AP36" s="60" t="s">
        <v>115</v>
      </c>
      <c r="AQ36" s="180" t="s">
        <v>597</v>
      </c>
      <c r="AR36" s="60" t="s">
        <v>119</v>
      </c>
      <c r="AS36" s="60" t="s">
        <v>62</v>
      </c>
      <c r="AT36" s="60" t="s">
        <v>119</v>
      </c>
      <c r="AU36" s="60" t="s">
        <v>62</v>
      </c>
      <c r="AV36" s="60" t="s">
        <v>115</v>
      </c>
      <c r="AW36" s="180" t="s">
        <v>598</v>
      </c>
      <c r="AX36" s="60" t="s">
        <v>115</v>
      </c>
      <c r="AY36" s="180" t="s">
        <v>599</v>
      </c>
      <c r="AZ36" s="180" t="s">
        <v>599</v>
      </c>
      <c r="BA36" s="60" t="s">
        <v>146</v>
      </c>
      <c r="BB36" s="60" t="s">
        <v>119</v>
      </c>
      <c r="BC36" s="60" t="s">
        <v>115</v>
      </c>
      <c r="BD36" s="60" t="s">
        <v>115</v>
      </c>
      <c r="BE36" s="60" t="s">
        <v>119</v>
      </c>
      <c r="BF36" s="144" t="s">
        <v>588</v>
      </c>
      <c r="BG36" s="217">
        <v>39290</v>
      </c>
      <c r="BH36" s="145" t="s">
        <v>115</v>
      </c>
      <c r="BI36" s="157" t="s">
        <v>589</v>
      </c>
      <c r="BJ36" s="60" t="s">
        <v>587</v>
      </c>
      <c r="BK36" s="144" t="s">
        <v>166</v>
      </c>
      <c r="BL36" s="51"/>
      <c r="BM36" s="1"/>
      <c r="BN36" s="1"/>
      <c r="BO36" s="1"/>
      <c r="BP36" s="1"/>
      <c r="BQ36" s="1"/>
      <c r="BR36" s="1"/>
      <c r="BS36" s="1"/>
      <c r="BT36" s="1"/>
      <c r="BU36" s="1"/>
      <c r="BV36" s="1"/>
      <c r="BW36" s="1"/>
      <c r="BX36" s="1"/>
      <c r="BY36" s="1"/>
      <c r="BZ36" s="1"/>
    </row>
    <row r="37" spans="1:78" s="2" customFormat="1" ht="303.75" x14ac:dyDescent="0.2">
      <c r="A37" s="51" t="s">
        <v>96</v>
      </c>
      <c r="B37" s="147" t="s">
        <v>115</v>
      </c>
      <c r="C37" s="182" t="s">
        <v>601</v>
      </c>
      <c r="D37" s="56">
        <v>10</v>
      </c>
      <c r="E37" s="182" t="s">
        <v>602</v>
      </c>
      <c r="F37" s="29" t="s">
        <v>109</v>
      </c>
      <c r="G37" s="182" t="s">
        <v>603</v>
      </c>
      <c r="H37" s="182" t="s">
        <v>604</v>
      </c>
      <c r="I37" s="29" t="s">
        <v>115</v>
      </c>
      <c r="J37" s="29" t="s">
        <v>115</v>
      </c>
      <c r="K37" s="29" t="s">
        <v>119</v>
      </c>
      <c r="L37" s="29" t="s">
        <v>119</v>
      </c>
      <c r="M37" s="29" t="s">
        <v>115</v>
      </c>
      <c r="N37" s="29" t="s">
        <v>115</v>
      </c>
      <c r="O37" s="29" t="s">
        <v>115</v>
      </c>
      <c r="P37" s="29" t="s">
        <v>115</v>
      </c>
      <c r="Q37" s="29" t="s">
        <v>115</v>
      </c>
      <c r="R37" s="182" t="s">
        <v>605</v>
      </c>
      <c r="S37" s="29" t="s">
        <v>115</v>
      </c>
      <c r="T37" s="182" t="s">
        <v>1026</v>
      </c>
      <c r="U37" s="29" t="s">
        <v>119</v>
      </c>
      <c r="V37" s="29" t="s">
        <v>62</v>
      </c>
      <c r="W37" s="29" t="s">
        <v>115</v>
      </c>
      <c r="X37" s="182" t="s">
        <v>606</v>
      </c>
      <c r="Y37" s="29" t="s">
        <v>119</v>
      </c>
      <c r="Z37" s="29" t="s">
        <v>119</v>
      </c>
      <c r="AA37" s="29" t="s">
        <v>62</v>
      </c>
      <c r="AB37" s="29" t="s">
        <v>115</v>
      </c>
      <c r="AC37" s="182" t="s">
        <v>1028</v>
      </c>
      <c r="AD37" s="29" t="s">
        <v>115</v>
      </c>
      <c r="AE37" s="182" t="s">
        <v>1027</v>
      </c>
      <c r="AF37" s="29" t="s">
        <v>119</v>
      </c>
      <c r="AG37" s="29" t="s">
        <v>119</v>
      </c>
      <c r="AH37" s="29" t="s">
        <v>119</v>
      </c>
      <c r="AI37" s="29" t="s">
        <v>62</v>
      </c>
      <c r="AJ37" s="29" t="s">
        <v>119</v>
      </c>
      <c r="AK37" s="29" t="s">
        <v>62</v>
      </c>
      <c r="AL37" s="29" t="s">
        <v>119</v>
      </c>
      <c r="AM37" s="29" t="s">
        <v>62</v>
      </c>
      <c r="AN37" s="29" t="s">
        <v>115</v>
      </c>
      <c r="AO37" s="29" t="s">
        <v>115</v>
      </c>
      <c r="AP37" s="29" t="s">
        <v>115</v>
      </c>
      <c r="AQ37" s="182" t="s">
        <v>607</v>
      </c>
      <c r="AR37" s="29" t="s">
        <v>115</v>
      </c>
      <c r="AS37" s="182" t="s">
        <v>608</v>
      </c>
      <c r="AT37" s="29" t="s">
        <v>119</v>
      </c>
      <c r="AU37" s="29" t="s">
        <v>62</v>
      </c>
      <c r="AV37" s="29" t="s">
        <v>115</v>
      </c>
      <c r="AW37" s="182" t="s">
        <v>609</v>
      </c>
      <c r="AX37" s="29" t="s">
        <v>115</v>
      </c>
      <c r="AY37" s="182" t="s">
        <v>610</v>
      </c>
      <c r="AZ37" s="182" t="s">
        <v>610</v>
      </c>
      <c r="BA37" s="182" t="s">
        <v>611</v>
      </c>
      <c r="BB37" s="29" t="s">
        <v>119</v>
      </c>
      <c r="BC37" s="29" t="s">
        <v>115</v>
      </c>
      <c r="BD37" s="29" t="s">
        <v>119</v>
      </c>
      <c r="BE37" s="29" t="s">
        <v>119</v>
      </c>
      <c r="BF37" s="66" t="s">
        <v>1025</v>
      </c>
      <c r="BG37" s="212">
        <v>41365</v>
      </c>
      <c r="BH37" s="53" t="s">
        <v>115</v>
      </c>
      <c r="BI37" s="66" t="s">
        <v>1029</v>
      </c>
      <c r="BJ37" s="182" t="s">
        <v>600</v>
      </c>
      <c r="BK37" s="66" t="s">
        <v>167</v>
      </c>
      <c r="BL37" s="178"/>
      <c r="BM37" s="1"/>
      <c r="BN37" s="1"/>
      <c r="BO37" s="1"/>
      <c r="BP37" s="1"/>
      <c r="BQ37" s="1"/>
      <c r="BR37" s="1"/>
      <c r="BS37" s="1"/>
      <c r="BT37" s="1"/>
      <c r="BU37" s="1"/>
      <c r="BV37" s="1"/>
      <c r="BW37" s="1"/>
      <c r="BX37" s="1"/>
      <c r="BY37" s="1"/>
      <c r="BZ37" s="1"/>
    </row>
    <row r="38" spans="1:78" s="2" customFormat="1" ht="270" x14ac:dyDescent="0.2">
      <c r="A38" s="51" t="s">
        <v>173</v>
      </c>
      <c r="B38" s="148" t="s">
        <v>115</v>
      </c>
      <c r="C38" s="180" t="s">
        <v>612</v>
      </c>
      <c r="D38" s="28" t="s">
        <v>1030</v>
      </c>
      <c r="E38" s="180" t="s">
        <v>613</v>
      </c>
      <c r="F38" s="60" t="s">
        <v>110</v>
      </c>
      <c r="G38" s="180" t="s">
        <v>614</v>
      </c>
      <c r="H38" s="60" t="s">
        <v>115</v>
      </c>
      <c r="I38" s="60" t="s">
        <v>115</v>
      </c>
      <c r="J38" s="60" t="s">
        <v>115</v>
      </c>
      <c r="K38" s="60" t="s">
        <v>115</v>
      </c>
      <c r="L38" s="60" t="s">
        <v>115</v>
      </c>
      <c r="M38" s="60" t="s">
        <v>115</v>
      </c>
      <c r="N38" s="60" t="s">
        <v>115</v>
      </c>
      <c r="O38" s="60" t="s">
        <v>119</v>
      </c>
      <c r="P38" s="180" t="s">
        <v>615</v>
      </c>
      <c r="Q38" s="60" t="s">
        <v>115</v>
      </c>
      <c r="R38" s="180" t="s">
        <v>616</v>
      </c>
      <c r="S38" s="60" t="s">
        <v>115</v>
      </c>
      <c r="T38" s="180" t="s">
        <v>618</v>
      </c>
      <c r="U38" s="60" t="s">
        <v>119</v>
      </c>
      <c r="V38" s="60" t="s">
        <v>62</v>
      </c>
      <c r="W38" s="60" t="s">
        <v>115</v>
      </c>
      <c r="X38" s="180" t="s">
        <v>617</v>
      </c>
      <c r="Y38" s="60" t="s">
        <v>119</v>
      </c>
      <c r="Z38" s="60" t="s">
        <v>119</v>
      </c>
      <c r="AA38" s="60" t="s">
        <v>62</v>
      </c>
      <c r="AB38" s="60" t="s">
        <v>115</v>
      </c>
      <c r="AC38" s="180" t="s">
        <v>619</v>
      </c>
      <c r="AD38" s="60" t="s">
        <v>168</v>
      </c>
      <c r="AE38" s="60" t="s">
        <v>62</v>
      </c>
      <c r="AF38" s="60" t="s">
        <v>119</v>
      </c>
      <c r="AG38" s="60" t="s">
        <v>119</v>
      </c>
      <c r="AH38" s="60" t="s">
        <v>119</v>
      </c>
      <c r="AI38" s="60" t="s">
        <v>62</v>
      </c>
      <c r="AJ38" s="60" t="s">
        <v>119</v>
      </c>
      <c r="AK38" s="60" t="s">
        <v>62</v>
      </c>
      <c r="AL38" s="60" t="s">
        <v>119</v>
      </c>
      <c r="AM38" s="60" t="s">
        <v>62</v>
      </c>
      <c r="AN38" s="60" t="s">
        <v>115</v>
      </c>
      <c r="AO38" s="60" t="s">
        <v>115</v>
      </c>
      <c r="AP38" s="60" t="s">
        <v>115</v>
      </c>
      <c r="AQ38" s="180" t="s">
        <v>620</v>
      </c>
      <c r="AR38" s="60" t="s">
        <v>119</v>
      </c>
      <c r="AS38" s="60" t="s">
        <v>62</v>
      </c>
      <c r="AT38" s="60" t="s">
        <v>119</v>
      </c>
      <c r="AU38" s="60" t="s">
        <v>62</v>
      </c>
      <c r="AV38" s="60" t="s">
        <v>115</v>
      </c>
      <c r="AW38" s="180" t="s">
        <v>950</v>
      </c>
      <c r="AX38" s="60" t="s">
        <v>115</v>
      </c>
      <c r="AY38" s="180" t="s">
        <v>950</v>
      </c>
      <c r="AZ38" s="60" t="s">
        <v>62</v>
      </c>
      <c r="BA38" s="180" t="s">
        <v>1144</v>
      </c>
      <c r="BB38" s="60" t="s">
        <v>119</v>
      </c>
      <c r="BC38" s="60" t="s">
        <v>119</v>
      </c>
      <c r="BD38" s="60" t="s">
        <v>119</v>
      </c>
      <c r="BE38" s="60" t="s">
        <v>119</v>
      </c>
      <c r="BF38" s="196" t="s">
        <v>1033</v>
      </c>
      <c r="BG38" s="217">
        <v>41362</v>
      </c>
      <c r="BH38" s="145" t="s">
        <v>115</v>
      </c>
      <c r="BI38" s="196" t="s">
        <v>1031</v>
      </c>
      <c r="BJ38" s="180" t="s">
        <v>621</v>
      </c>
      <c r="BK38" s="2" t="s">
        <v>1032</v>
      </c>
      <c r="BL38" s="51"/>
      <c r="BM38" s="1"/>
      <c r="BN38" s="1"/>
      <c r="BO38" s="1"/>
      <c r="BP38" s="1"/>
      <c r="BQ38" s="1"/>
      <c r="BR38" s="1"/>
      <c r="BS38" s="1"/>
      <c r="BT38" s="1"/>
      <c r="BU38" s="1"/>
      <c r="BV38" s="1"/>
      <c r="BW38" s="1"/>
      <c r="BX38" s="1"/>
      <c r="BY38" s="1"/>
      <c r="BZ38" s="1"/>
    </row>
    <row r="39" spans="1:78" s="2" customFormat="1" ht="409.5" x14ac:dyDescent="0.2">
      <c r="A39" s="51" t="s">
        <v>134</v>
      </c>
      <c r="B39" s="147" t="s">
        <v>963</v>
      </c>
      <c r="C39" s="182" t="s">
        <v>965</v>
      </c>
      <c r="D39" s="29" t="s">
        <v>962</v>
      </c>
      <c r="E39" s="182" t="s">
        <v>966</v>
      </c>
      <c r="F39" s="182" t="s">
        <v>967</v>
      </c>
      <c r="G39" s="182" t="s">
        <v>968</v>
      </c>
      <c r="H39" s="197" t="s">
        <v>969</v>
      </c>
      <c r="I39" s="151" t="s">
        <v>970</v>
      </c>
      <c r="J39" s="151" t="s">
        <v>971</v>
      </c>
      <c r="K39" s="151" t="s">
        <v>972</v>
      </c>
      <c r="L39" s="151" t="s">
        <v>119</v>
      </c>
      <c r="M39" s="29" t="s">
        <v>115</v>
      </c>
      <c r="N39" s="29" t="s">
        <v>115</v>
      </c>
      <c r="O39" s="29" t="s">
        <v>973</v>
      </c>
      <c r="P39" s="29" t="s">
        <v>115</v>
      </c>
      <c r="Q39" s="29" t="s">
        <v>115</v>
      </c>
      <c r="R39" s="182" t="s">
        <v>974</v>
      </c>
      <c r="S39" s="29" t="s">
        <v>115</v>
      </c>
      <c r="T39" s="182" t="s">
        <v>975</v>
      </c>
      <c r="U39" s="151" t="s">
        <v>964</v>
      </c>
      <c r="V39" s="197" t="s">
        <v>976</v>
      </c>
      <c r="W39" s="151" t="s">
        <v>115</v>
      </c>
      <c r="X39" s="197" t="s">
        <v>977</v>
      </c>
      <c r="Y39" s="151" t="s">
        <v>978</v>
      </c>
      <c r="Z39" s="151" t="s">
        <v>119</v>
      </c>
      <c r="AA39" s="151" t="s">
        <v>62</v>
      </c>
      <c r="AB39" s="151" t="s">
        <v>986</v>
      </c>
      <c r="AC39" s="182" t="s">
        <v>987</v>
      </c>
      <c r="AD39" s="151" t="s">
        <v>979</v>
      </c>
      <c r="AE39" s="197" t="s">
        <v>980</v>
      </c>
      <c r="AF39" s="151" t="s">
        <v>119</v>
      </c>
      <c r="AG39" s="151" t="s">
        <v>981</v>
      </c>
      <c r="AH39" s="151" t="s">
        <v>119</v>
      </c>
      <c r="AI39" s="151" t="s">
        <v>62</v>
      </c>
      <c r="AJ39" s="151" t="s">
        <v>119</v>
      </c>
      <c r="AK39" s="151" t="s">
        <v>62</v>
      </c>
      <c r="AL39" s="151" t="s">
        <v>983</v>
      </c>
      <c r="AM39" s="197" t="s">
        <v>982</v>
      </c>
      <c r="AN39" s="29" t="s">
        <v>984</v>
      </c>
      <c r="AO39" s="29" t="s">
        <v>985</v>
      </c>
      <c r="AP39" s="29" t="s">
        <v>119</v>
      </c>
      <c r="AQ39" s="182" t="s">
        <v>988</v>
      </c>
      <c r="AR39" s="29" t="s">
        <v>119</v>
      </c>
      <c r="AS39" s="182" t="s">
        <v>992</v>
      </c>
      <c r="AT39" s="29" t="s">
        <v>990</v>
      </c>
      <c r="AU39" s="182" t="s">
        <v>991</v>
      </c>
      <c r="AV39" s="29" t="s">
        <v>990</v>
      </c>
      <c r="AW39" s="182" t="s">
        <v>993</v>
      </c>
      <c r="AX39" s="29" t="s">
        <v>990</v>
      </c>
      <c r="AY39" s="182" t="s">
        <v>993</v>
      </c>
      <c r="AZ39" s="182" t="s">
        <v>993</v>
      </c>
      <c r="BA39" s="218" t="s">
        <v>994</v>
      </c>
      <c r="BB39" s="29" t="s">
        <v>119</v>
      </c>
      <c r="BC39" s="29" t="s">
        <v>119</v>
      </c>
      <c r="BD39" s="29" t="s">
        <v>119</v>
      </c>
      <c r="BE39" s="29" t="s">
        <v>119</v>
      </c>
      <c r="BF39" s="182" t="s">
        <v>989</v>
      </c>
      <c r="BG39" s="212">
        <v>41509</v>
      </c>
      <c r="BH39" s="53" t="s">
        <v>119</v>
      </c>
      <c r="BI39" s="53" t="s">
        <v>257</v>
      </c>
      <c r="BJ39" s="182" t="s">
        <v>958</v>
      </c>
      <c r="BK39" s="66" t="s">
        <v>622</v>
      </c>
      <c r="BL39" s="51" t="s">
        <v>959</v>
      </c>
      <c r="BM39" s="1"/>
      <c r="BN39" s="1"/>
      <c r="BO39" s="1"/>
      <c r="BP39" s="1"/>
      <c r="BQ39" s="1"/>
      <c r="BR39" s="1"/>
      <c r="BS39" s="1"/>
      <c r="BT39" s="1"/>
      <c r="BU39" s="1"/>
      <c r="BV39" s="1"/>
      <c r="BW39" s="1"/>
      <c r="BX39" s="1"/>
      <c r="BY39" s="1"/>
      <c r="BZ39" s="1"/>
    </row>
    <row r="40" spans="1:78" s="1" customFormat="1" ht="213.75" x14ac:dyDescent="0.2">
      <c r="A40" s="51" t="s">
        <v>135</v>
      </c>
      <c r="B40" s="148" t="s">
        <v>115</v>
      </c>
      <c r="C40" s="180" t="s">
        <v>623</v>
      </c>
      <c r="D40" s="60">
        <v>10</v>
      </c>
      <c r="E40" s="60" t="s">
        <v>119</v>
      </c>
      <c r="F40" s="60" t="s">
        <v>110</v>
      </c>
      <c r="G40" s="180" t="s">
        <v>624</v>
      </c>
      <c r="H40" s="60" t="s">
        <v>625</v>
      </c>
      <c r="I40" s="60" t="s">
        <v>626</v>
      </c>
      <c r="J40" s="60" t="s">
        <v>115</v>
      </c>
      <c r="K40" s="60" t="s">
        <v>115</v>
      </c>
      <c r="L40" s="60" t="s">
        <v>119</v>
      </c>
      <c r="M40" s="60" t="s">
        <v>115</v>
      </c>
      <c r="N40" s="60" t="s">
        <v>115</v>
      </c>
      <c r="O40" s="60" t="s">
        <v>119</v>
      </c>
      <c r="P40" s="180" t="s">
        <v>627</v>
      </c>
      <c r="Q40" s="60" t="s">
        <v>115</v>
      </c>
      <c r="R40" s="180" t="s">
        <v>628</v>
      </c>
      <c r="S40" s="60" t="s">
        <v>115</v>
      </c>
      <c r="T40" s="180" t="s">
        <v>629</v>
      </c>
      <c r="U40" s="60" t="s">
        <v>119</v>
      </c>
      <c r="V40" s="60" t="s">
        <v>62</v>
      </c>
      <c r="W40" s="60" t="s">
        <v>115</v>
      </c>
      <c r="X40" s="180" t="s">
        <v>630</v>
      </c>
      <c r="Y40" s="180" t="s">
        <v>631</v>
      </c>
      <c r="Z40" s="60" t="s">
        <v>115</v>
      </c>
      <c r="AA40" s="180" t="s">
        <v>632</v>
      </c>
      <c r="AB40" s="60" t="s">
        <v>115</v>
      </c>
      <c r="AC40" s="180" t="s">
        <v>634</v>
      </c>
      <c r="AD40" s="60" t="s">
        <v>168</v>
      </c>
      <c r="AE40" s="60" t="s">
        <v>62</v>
      </c>
      <c r="AF40" s="60" t="s">
        <v>115</v>
      </c>
      <c r="AG40" s="60" t="s">
        <v>119</v>
      </c>
      <c r="AH40" s="60" t="s">
        <v>115</v>
      </c>
      <c r="AI40" s="180" t="s">
        <v>633</v>
      </c>
      <c r="AJ40" s="60" t="s">
        <v>115</v>
      </c>
      <c r="AK40" s="180" t="s">
        <v>633</v>
      </c>
      <c r="AL40" s="60" t="s">
        <v>119</v>
      </c>
      <c r="AM40" s="60" t="s">
        <v>62</v>
      </c>
      <c r="AN40" s="60" t="s">
        <v>119</v>
      </c>
      <c r="AO40" s="60" t="s">
        <v>115</v>
      </c>
      <c r="AP40" s="60" t="s">
        <v>115</v>
      </c>
      <c r="AQ40" s="180" t="s">
        <v>635</v>
      </c>
      <c r="AR40" s="60" t="s">
        <v>115</v>
      </c>
      <c r="AS40" s="180" t="s">
        <v>636</v>
      </c>
      <c r="AT40" s="60" t="s">
        <v>115</v>
      </c>
      <c r="AU40" s="180" t="s">
        <v>637</v>
      </c>
      <c r="AV40" s="60" t="s">
        <v>119</v>
      </c>
      <c r="AW40" s="60" t="s">
        <v>277</v>
      </c>
      <c r="AX40" s="60" t="s">
        <v>119</v>
      </c>
      <c r="AY40" s="60" t="s">
        <v>277</v>
      </c>
      <c r="AZ40" s="60" t="s">
        <v>277</v>
      </c>
      <c r="BA40" s="180" t="s">
        <v>637</v>
      </c>
      <c r="BB40" s="60" t="s">
        <v>119</v>
      </c>
      <c r="BC40" s="60" t="s">
        <v>119</v>
      </c>
      <c r="BD40" s="60" t="s">
        <v>119</v>
      </c>
      <c r="BE40" s="60" t="s">
        <v>119</v>
      </c>
      <c r="BF40" s="144" t="s">
        <v>941</v>
      </c>
      <c r="BG40" s="217">
        <v>39934</v>
      </c>
      <c r="BH40" s="145" t="s">
        <v>119</v>
      </c>
      <c r="BI40" s="145" t="s">
        <v>257</v>
      </c>
      <c r="BJ40" s="180" t="s">
        <v>1110</v>
      </c>
      <c r="BK40" s="144" t="s">
        <v>259</v>
      </c>
      <c r="BL40" s="51"/>
    </row>
    <row r="41" spans="1:78" s="1" customFormat="1" ht="409.5" x14ac:dyDescent="0.2">
      <c r="A41" s="51" t="s">
        <v>97</v>
      </c>
      <c r="B41" s="147" t="s">
        <v>115</v>
      </c>
      <c r="C41" s="187" t="s">
        <v>1126</v>
      </c>
      <c r="D41" s="29" t="s">
        <v>951</v>
      </c>
      <c r="E41" s="182" t="s">
        <v>957</v>
      </c>
      <c r="F41" s="29" t="s">
        <v>1123</v>
      </c>
      <c r="G41" s="187" t="s">
        <v>952</v>
      </c>
      <c r="H41" s="152" t="s">
        <v>1124</v>
      </c>
      <c r="I41" s="187" t="s">
        <v>953</v>
      </c>
      <c r="J41" s="152" t="s">
        <v>119</v>
      </c>
      <c r="K41" s="152" t="s">
        <v>115</v>
      </c>
      <c r="L41" s="182" t="s">
        <v>1129</v>
      </c>
      <c r="M41" s="29" t="s">
        <v>115</v>
      </c>
      <c r="N41" s="29" t="s">
        <v>115</v>
      </c>
      <c r="O41" s="182" t="s">
        <v>1125</v>
      </c>
      <c r="P41" s="29" t="s">
        <v>115</v>
      </c>
      <c r="Q41" s="29" t="s">
        <v>115</v>
      </c>
      <c r="R41" s="187" t="s">
        <v>1122</v>
      </c>
      <c r="S41" s="152" t="s">
        <v>115</v>
      </c>
      <c r="T41" s="187" t="s">
        <v>956</v>
      </c>
      <c r="U41" s="152" t="s">
        <v>119</v>
      </c>
      <c r="V41" s="152" t="s">
        <v>62</v>
      </c>
      <c r="W41" s="29" t="s">
        <v>115</v>
      </c>
      <c r="X41" s="182" t="s">
        <v>954</v>
      </c>
      <c r="Y41" s="152" t="s">
        <v>119</v>
      </c>
      <c r="Z41" s="152" t="s">
        <v>119</v>
      </c>
      <c r="AA41" s="152" t="s">
        <v>62</v>
      </c>
      <c r="AB41" s="152" t="s">
        <v>115</v>
      </c>
      <c r="AC41" s="187" t="s">
        <v>955</v>
      </c>
      <c r="AD41" s="152" t="s">
        <v>115</v>
      </c>
      <c r="AE41" s="187" t="s">
        <v>955</v>
      </c>
      <c r="AF41" s="152" t="s">
        <v>119</v>
      </c>
      <c r="AG41" s="29" t="s">
        <v>115</v>
      </c>
      <c r="AH41" s="29" t="s">
        <v>115</v>
      </c>
      <c r="AI41" s="182" t="s">
        <v>638</v>
      </c>
      <c r="AJ41" s="29" t="s">
        <v>119</v>
      </c>
      <c r="AK41" s="29" t="s">
        <v>62</v>
      </c>
      <c r="AL41" s="29" t="s">
        <v>119</v>
      </c>
      <c r="AM41" s="29" t="s">
        <v>62</v>
      </c>
      <c r="AN41" s="29" t="s">
        <v>115</v>
      </c>
      <c r="AO41" s="29" t="s">
        <v>115</v>
      </c>
      <c r="AP41" s="29" t="s">
        <v>115</v>
      </c>
      <c r="AQ41" s="182" t="s">
        <v>1121</v>
      </c>
      <c r="AR41" s="29" t="s">
        <v>119</v>
      </c>
      <c r="AS41" s="29" t="s">
        <v>62</v>
      </c>
      <c r="AT41" s="29" t="s">
        <v>115</v>
      </c>
      <c r="AU41" s="182" t="s">
        <v>1132</v>
      </c>
      <c r="AV41" s="29" t="s">
        <v>115</v>
      </c>
      <c r="AW41" s="187" t="s">
        <v>1130</v>
      </c>
      <c r="AX41" s="29" t="s">
        <v>115</v>
      </c>
      <c r="AY41" s="187" t="s">
        <v>1131</v>
      </c>
      <c r="AZ41" s="152" t="s">
        <v>257</v>
      </c>
      <c r="BA41" s="182" t="s">
        <v>1127</v>
      </c>
      <c r="BB41" s="182" t="s">
        <v>1128</v>
      </c>
      <c r="BC41" s="29" t="s">
        <v>119</v>
      </c>
      <c r="BD41" s="29" t="s">
        <v>119</v>
      </c>
      <c r="BE41" s="29" t="s">
        <v>119</v>
      </c>
      <c r="BF41" s="66" t="s">
        <v>1120</v>
      </c>
      <c r="BG41" s="212">
        <v>42086</v>
      </c>
      <c r="BH41" s="53" t="s">
        <v>115</v>
      </c>
      <c r="BI41" s="156" t="s">
        <v>1118</v>
      </c>
      <c r="BJ41" s="182" t="s">
        <v>1119</v>
      </c>
      <c r="BK41" s="66" t="s">
        <v>189</v>
      </c>
      <c r="BL41" s="51"/>
    </row>
    <row r="42" spans="1:78" s="2" customFormat="1" ht="247.5" x14ac:dyDescent="0.2">
      <c r="A42" s="51" t="s">
        <v>98</v>
      </c>
      <c r="B42" s="148" t="s">
        <v>115</v>
      </c>
      <c r="C42" s="180" t="s">
        <v>641</v>
      </c>
      <c r="D42" s="149">
        <v>10</v>
      </c>
      <c r="E42" s="60" t="s">
        <v>119</v>
      </c>
      <c r="F42" s="60" t="s">
        <v>110</v>
      </c>
      <c r="G42" s="180" t="s">
        <v>642</v>
      </c>
      <c r="H42" s="60" t="s">
        <v>115</v>
      </c>
      <c r="I42" s="60" t="s">
        <v>119</v>
      </c>
      <c r="J42" s="60" t="s">
        <v>119</v>
      </c>
      <c r="K42" s="60" t="s">
        <v>119</v>
      </c>
      <c r="L42" s="60" t="s">
        <v>119</v>
      </c>
      <c r="M42" s="60" t="s">
        <v>115</v>
      </c>
      <c r="N42" s="60" t="s">
        <v>115</v>
      </c>
      <c r="O42" s="60" t="s">
        <v>119</v>
      </c>
      <c r="P42" s="180" t="s">
        <v>1112</v>
      </c>
      <c r="Q42" s="60" t="s">
        <v>115</v>
      </c>
      <c r="R42" s="180" t="s">
        <v>643</v>
      </c>
      <c r="S42" s="60" t="s">
        <v>115</v>
      </c>
      <c r="T42" s="180" t="s">
        <v>644</v>
      </c>
      <c r="U42" s="60" t="s">
        <v>119</v>
      </c>
      <c r="V42" s="60" t="s">
        <v>277</v>
      </c>
      <c r="W42" s="60" t="s">
        <v>119</v>
      </c>
      <c r="X42" s="60" t="s">
        <v>277</v>
      </c>
      <c r="Y42" s="60" t="s">
        <v>119</v>
      </c>
      <c r="Z42" s="60" t="s">
        <v>119</v>
      </c>
      <c r="AA42" s="60" t="s">
        <v>277</v>
      </c>
      <c r="AB42" s="60" t="s">
        <v>115</v>
      </c>
      <c r="AC42" s="180" t="s">
        <v>645</v>
      </c>
      <c r="AD42" s="60" t="s">
        <v>119</v>
      </c>
      <c r="AE42" s="60" t="s">
        <v>62</v>
      </c>
      <c r="AF42" s="60" t="s">
        <v>115</v>
      </c>
      <c r="AG42" s="60" t="s">
        <v>119</v>
      </c>
      <c r="AH42" s="60" t="s">
        <v>115</v>
      </c>
      <c r="AI42" s="180" t="s">
        <v>646</v>
      </c>
      <c r="AJ42" s="60" t="s">
        <v>119</v>
      </c>
      <c r="AK42" s="60" t="s">
        <v>277</v>
      </c>
      <c r="AL42" s="60" t="s">
        <v>115</v>
      </c>
      <c r="AM42" s="180" t="s">
        <v>647</v>
      </c>
      <c r="AN42" s="60" t="s">
        <v>648</v>
      </c>
      <c r="AO42" s="180" t="s">
        <v>649</v>
      </c>
      <c r="AP42" s="60" t="s">
        <v>115</v>
      </c>
      <c r="AQ42" s="180" t="s">
        <v>650</v>
      </c>
      <c r="AR42" s="60" t="s">
        <v>119</v>
      </c>
      <c r="AS42" s="60" t="s">
        <v>277</v>
      </c>
      <c r="AT42" s="60" t="s">
        <v>119</v>
      </c>
      <c r="AU42" s="60" t="s">
        <v>277</v>
      </c>
      <c r="AV42" s="60" t="s">
        <v>119</v>
      </c>
      <c r="AW42" s="2" t="s">
        <v>277</v>
      </c>
      <c r="AX42" s="60" t="s">
        <v>119</v>
      </c>
      <c r="AY42" s="60" t="s">
        <v>277</v>
      </c>
      <c r="AZ42" s="141"/>
      <c r="BA42" s="180" t="s">
        <v>1113</v>
      </c>
      <c r="BB42" s="60" t="s">
        <v>119</v>
      </c>
      <c r="BC42" s="60" t="s">
        <v>119</v>
      </c>
      <c r="BD42" s="60" t="s">
        <v>119</v>
      </c>
      <c r="BE42" s="60" t="s">
        <v>119</v>
      </c>
      <c r="BF42" s="65" t="s">
        <v>640</v>
      </c>
      <c r="BG42" s="217">
        <v>42193</v>
      </c>
      <c r="BH42" s="145" t="s">
        <v>115</v>
      </c>
      <c r="BI42" s="190" t="s">
        <v>1111</v>
      </c>
      <c r="BJ42" s="180" t="s">
        <v>639</v>
      </c>
      <c r="BK42" s="144" t="s">
        <v>6</v>
      </c>
      <c r="BL42" s="51"/>
      <c r="BM42" s="1"/>
      <c r="BN42" s="1"/>
      <c r="BO42" s="1"/>
      <c r="BP42" s="1"/>
      <c r="BQ42" s="1"/>
      <c r="BR42" s="1"/>
      <c r="BS42" s="1"/>
      <c r="BT42" s="1"/>
      <c r="BU42" s="1"/>
      <c r="BV42" s="1"/>
      <c r="BW42" s="1"/>
      <c r="BX42" s="1"/>
      <c r="BY42" s="1"/>
      <c r="BZ42" s="1"/>
    </row>
    <row r="43" spans="1:78" s="2" customFormat="1" ht="281.25" x14ac:dyDescent="0.2">
      <c r="A43" s="51" t="s">
        <v>99</v>
      </c>
      <c r="B43" s="147" t="s">
        <v>115</v>
      </c>
      <c r="C43" s="182" t="s">
        <v>1133</v>
      </c>
      <c r="D43" s="29">
        <v>10</v>
      </c>
      <c r="E43" s="29" t="s">
        <v>1134</v>
      </c>
      <c r="F43" s="29" t="s">
        <v>110</v>
      </c>
      <c r="G43" s="182" t="s">
        <v>1135</v>
      </c>
      <c r="H43" s="29" t="s">
        <v>115</v>
      </c>
      <c r="I43" s="29" t="s">
        <v>115</v>
      </c>
      <c r="J43" s="29" t="s">
        <v>1136</v>
      </c>
      <c r="K43" s="29" t="s">
        <v>115</v>
      </c>
      <c r="L43" s="29" t="s">
        <v>119</v>
      </c>
      <c r="M43" s="29" t="s">
        <v>115</v>
      </c>
      <c r="N43" s="29" t="s">
        <v>115</v>
      </c>
      <c r="O43" s="29" t="s">
        <v>119</v>
      </c>
      <c r="P43" s="29" t="s">
        <v>115</v>
      </c>
      <c r="Q43" s="29" t="s">
        <v>115</v>
      </c>
      <c r="R43" s="182" t="s">
        <v>1137</v>
      </c>
      <c r="S43" s="29" t="s">
        <v>115</v>
      </c>
      <c r="T43" s="182" t="s">
        <v>1142</v>
      </c>
      <c r="U43" s="29" t="s">
        <v>119</v>
      </c>
      <c r="V43" s="29" t="s">
        <v>277</v>
      </c>
      <c r="W43" s="29" t="s">
        <v>115</v>
      </c>
      <c r="X43" s="182" t="s">
        <v>1139</v>
      </c>
      <c r="Y43" s="29" t="s">
        <v>119</v>
      </c>
      <c r="Z43" s="29" t="s">
        <v>115</v>
      </c>
      <c r="AA43" s="182" t="s">
        <v>1138</v>
      </c>
      <c r="AB43" s="29" t="s">
        <v>119</v>
      </c>
      <c r="AC43" s="182" t="s">
        <v>1140</v>
      </c>
      <c r="AD43" s="29" t="s">
        <v>119</v>
      </c>
      <c r="AE43" s="29" t="s">
        <v>277</v>
      </c>
      <c r="AF43" s="29" t="s">
        <v>115</v>
      </c>
      <c r="AG43" s="29" t="s">
        <v>119</v>
      </c>
      <c r="AH43" s="29" t="s">
        <v>119</v>
      </c>
      <c r="AI43" s="29" t="s">
        <v>277</v>
      </c>
      <c r="AJ43" s="29" t="s">
        <v>119</v>
      </c>
      <c r="AK43" s="29" t="s">
        <v>277</v>
      </c>
      <c r="AL43" s="29" t="s">
        <v>115</v>
      </c>
      <c r="AM43" s="182" t="s">
        <v>1143</v>
      </c>
      <c r="AN43" s="29" t="s">
        <v>115</v>
      </c>
      <c r="AO43" s="29" t="s">
        <v>115</v>
      </c>
      <c r="AP43" s="29" t="s">
        <v>115</v>
      </c>
      <c r="AQ43" s="182" t="s">
        <v>653</v>
      </c>
      <c r="AR43" s="29" t="s">
        <v>115</v>
      </c>
      <c r="AS43" s="182" t="s">
        <v>1141</v>
      </c>
      <c r="AT43" s="29" t="s">
        <v>119</v>
      </c>
      <c r="AU43" s="29" t="s">
        <v>277</v>
      </c>
      <c r="AV43" s="29" t="s">
        <v>115</v>
      </c>
      <c r="AW43" s="182" t="s">
        <v>655</v>
      </c>
      <c r="AX43" s="29" t="s">
        <v>115</v>
      </c>
      <c r="AY43" s="182" t="s">
        <v>655</v>
      </c>
      <c r="AZ43" s="182" t="s">
        <v>655</v>
      </c>
      <c r="BA43" s="29" t="s">
        <v>147</v>
      </c>
      <c r="BB43" s="198" t="s">
        <v>654</v>
      </c>
      <c r="BC43" s="29" t="s">
        <v>119</v>
      </c>
      <c r="BD43" s="29" t="s">
        <v>119</v>
      </c>
      <c r="BE43" s="29" t="s">
        <v>119</v>
      </c>
      <c r="BF43" s="196" t="s">
        <v>652</v>
      </c>
      <c r="BG43" s="212">
        <v>41705</v>
      </c>
      <c r="BH43" s="53" t="s">
        <v>115</v>
      </c>
      <c r="BI43" s="66" t="s">
        <v>651</v>
      </c>
      <c r="BJ43" s="29"/>
      <c r="BK43" s="66" t="s">
        <v>287</v>
      </c>
      <c r="BL43" s="51"/>
      <c r="BM43" s="1"/>
      <c r="BN43" s="1"/>
      <c r="BO43" s="1"/>
      <c r="BP43" s="1"/>
      <c r="BQ43" s="1"/>
      <c r="BR43" s="1"/>
      <c r="BS43" s="1"/>
      <c r="BT43" s="1"/>
      <c r="BU43" s="1"/>
      <c r="BV43" s="1"/>
      <c r="BW43" s="1"/>
      <c r="BX43" s="1"/>
      <c r="BY43" s="1"/>
      <c r="BZ43" s="1"/>
    </row>
    <row r="44" spans="1:78" s="2" customFormat="1" ht="382.5" x14ac:dyDescent="0.2">
      <c r="A44" s="51" t="s">
        <v>120</v>
      </c>
      <c r="B44" s="148" t="s">
        <v>115</v>
      </c>
      <c r="C44" s="180" t="s">
        <v>657</v>
      </c>
      <c r="D44" s="149">
        <v>10</v>
      </c>
      <c r="E44" s="180" t="s">
        <v>656</v>
      </c>
      <c r="F44" s="60" t="s">
        <v>109</v>
      </c>
      <c r="G44" s="180" t="s">
        <v>658</v>
      </c>
      <c r="H44" s="60" t="s">
        <v>115</v>
      </c>
      <c r="I44" s="60" t="s">
        <v>119</v>
      </c>
      <c r="J44" s="60" t="s">
        <v>119</v>
      </c>
      <c r="K44" s="60" t="s">
        <v>119</v>
      </c>
      <c r="L44" s="60" t="s">
        <v>115</v>
      </c>
      <c r="M44" s="60" t="s">
        <v>115</v>
      </c>
      <c r="N44" s="60" t="s">
        <v>115</v>
      </c>
      <c r="O44" s="60" t="s">
        <v>119</v>
      </c>
      <c r="P44" s="60" t="s">
        <v>115</v>
      </c>
      <c r="Q44" s="60" t="s">
        <v>115</v>
      </c>
      <c r="R44" s="180" t="s">
        <v>659</v>
      </c>
      <c r="S44" s="60" t="s">
        <v>115</v>
      </c>
      <c r="T44" s="180" t="s">
        <v>660</v>
      </c>
      <c r="U44" s="60" t="s">
        <v>119</v>
      </c>
      <c r="V44" s="60" t="s">
        <v>277</v>
      </c>
      <c r="W44" s="60" t="s">
        <v>115</v>
      </c>
      <c r="X44" s="180" t="s">
        <v>661</v>
      </c>
      <c r="Y44" s="180" t="s">
        <v>662</v>
      </c>
      <c r="Z44" s="60" t="s">
        <v>115</v>
      </c>
      <c r="AA44" s="180" t="s">
        <v>663</v>
      </c>
      <c r="AB44" s="60" t="s">
        <v>119</v>
      </c>
      <c r="AC44" s="60" t="s">
        <v>62</v>
      </c>
      <c r="AD44" s="60" t="s">
        <v>115</v>
      </c>
      <c r="AE44" s="180" t="s">
        <v>664</v>
      </c>
      <c r="AF44" s="28" t="s">
        <v>119</v>
      </c>
      <c r="AG44" s="180" t="s">
        <v>665</v>
      </c>
      <c r="AH44" s="60" t="s">
        <v>115</v>
      </c>
      <c r="AI44" s="180" t="s">
        <v>666</v>
      </c>
      <c r="AJ44" s="60" t="s">
        <v>115</v>
      </c>
      <c r="AK44" s="180" t="s">
        <v>666</v>
      </c>
      <c r="AL44" s="60" t="s">
        <v>119</v>
      </c>
      <c r="AM44" s="180" t="s">
        <v>667</v>
      </c>
      <c r="AN44" s="60" t="s">
        <v>115</v>
      </c>
      <c r="AO44" s="60" t="s">
        <v>115</v>
      </c>
      <c r="AP44" s="60" t="s">
        <v>115</v>
      </c>
      <c r="AQ44" s="180" t="s">
        <v>668</v>
      </c>
      <c r="AR44" s="60" t="s">
        <v>115</v>
      </c>
      <c r="AS44" s="180" t="s">
        <v>669</v>
      </c>
      <c r="AT44" s="60" t="s">
        <v>119</v>
      </c>
      <c r="AU44" s="60" t="s">
        <v>277</v>
      </c>
      <c r="AV44" s="60" t="s">
        <v>115</v>
      </c>
      <c r="AW44" s="180" t="s">
        <v>670</v>
      </c>
      <c r="AX44" s="60" t="s">
        <v>115</v>
      </c>
      <c r="AY44" s="180" t="s">
        <v>670</v>
      </c>
      <c r="AZ44" s="180" t="s">
        <v>670</v>
      </c>
      <c r="BA44" s="180" t="s">
        <v>671</v>
      </c>
      <c r="BB44" s="180" t="s">
        <v>672</v>
      </c>
      <c r="BC44" s="60" t="s">
        <v>115</v>
      </c>
      <c r="BD44" s="60" t="s">
        <v>115</v>
      </c>
      <c r="BE44" s="60" t="s">
        <v>119</v>
      </c>
      <c r="BF44" s="65" t="s">
        <v>673</v>
      </c>
      <c r="BG44" s="217">
        <v>39730</v>
      </c>
      <c r="BH44" s="145" t="s">
        <v>119</v>
      </c>
      <c r="BI44" s="145" t="s">
        <v>257</v>
      </c>
      <c r="BJ44" s="60" t="s">
        <v>7</v>
      </c>
      <c r="BK44" s="144" t="s">
        <v>288</v>
      </c>
      <c r="BL44" s="51"/>
      <c r="BM44" s="1"/>
      <c r="BN44" s="1"/>
      <c r="BO44" s="1"/>
      <c r="BP44" s="1"/>
      <c r="BQ44" s="1"/>
      <c r="BR44" s="1"/>
      <c r="BS44" s="1"/>
      <c r="BT44" s="1"/>
      <c r="BU44" s="1"/>
      <c r="BV44" s="1"/>
      <c r="BW44" s="1"/>
      <c r="BX44" s="1"/>
      <c r="BY44" s="1"/>
      <c r="BZ44" s="1"/>
    </row>
    <row r="45" spans="1:78" s="2" customFormat="1" ht="284.25" customHeight="1" x14ac:dyDescent="0.2">
      <c r="A45" s="51" t="s">
        <v>23</v>
      </c>
      <c r="B45" s="147" t="s">
        <v>115</v>
      </c>
      <c r="C45" s="182" t="s">
        <v>676</v>
      </c>
      <c r="D45" s="56">
        <v>60</v>
      </c>
      <c r="E45" s="182" t="s">
        <v>677</v>
      </c>
      <c r="F45" s="29" t="s">
        <v>683</v>
      </c>
      <c r="G45" s="182" t="s">
        <v>682</v>
      </c>
      <c r="H45" s="182" t="s">
        <v>684</v>
      </c>
      <c r="I45" s="29" t="s">
        <v>115</v>
      </c>
      <c r="J45" s="29" t="s">
        <v>115</v>
      </c>
      <c r="K45" s="29" t="s">
        <v>119</v>
      </c>
      <c r="L45" s="29" t="s">
        <v>119</v>
      </c>
      <c r="M45" s="29" t="s">
        <v>115</v>
      </c>
      <c r="N45" s="29" t="s">
        <v>115</v>
      </c>
      <c r="O45" s="29" t="s">
        <v>115</v>
      </c>
      <c r="P45" s="182" t="s">
        <v>686</v>
      </c>
      <c r="Q45" s="29" t="s">
        <v>115</v>
      </c>
      <c r="R45" s="182" t="s">
        <v>678</v>
      </c>
      <c r="S45" s="29" t="s">
        <v>115</v>
      </c>
      <c r="T45" s="182" t="s">
        <v>679</v>
      </c>
      <c r="U45" s="29" t="s">
        <v>119</v>
      </c>
      <c r="V45" s="29" t="s">
        <v>277</v>
      </c>
      <c r="W45" s="29" t="s">
        <v>119</v>
      </c>
      <c r="X45" s="182" t="s">
        <v>685</v>
      </c>
      <c r="Y45" s="29" t="s">
        <v>119</v>
      </c>
      <c r="Z45" s="29" t="s">
        <v>119</v>
      </c>
      <c r="AA45" s="29" t="s">
        <v>277</v>
      </c>
      <c r="AB45" s="29" t="s">
        <v>119</v>
      </c>
      <c r="AC45" s="29" t="s">
        <v>277</v>
      </c>
      <c r="AD45" s="29" t="s">
        <v>119</v>
      </c>
      <c r="AE45" s="29" t="s">
        <v>277</v>
      </c>
      <c r="AF45" s="29" t="s">
        <v>115</v>
      </c>
      <c r="AG45" s="29" t="s">
        <v>119</v>
      </c>
      <c r="AH45" s="29" t="s">
        <v>115</v>
      </c>
      <c r="AI45" s="182" t="s">
        <v>687</v>
      </c>
      <c r="AJ45" s="29" t="s">
        <v>115</v>
      </c>
      <c r="AK45" s="182" t="s">
        <v>687</v>
      </c>
      <c r="AL45" s="29" t="s">
        <v>119</v>
      </c>
      <c r="AM45" s="29" t="s">
        <v>277</v>
      </c>
      <c r="AN45" s="29" t="s">
        <v>119</v>
      </c>
      <c r="AO45" s="29" t="s">
        <v>115</v>
      </c>
      <c r="AP45" s="29" t="s">
        <v>119</v>
      </c>
      <c r="AQ45" s="29" t="s">
        <v>277</v>
      </c>
      <c r="AR45" s="29" t="s">
        <v>119</v>
      </c>
      <c r="AS45" s="29" t="s">
        <v>277</v>
      </c>
      <c r="AT45" s="29" t="s">
        <v>119</v>
      </c>
      <c r="AU45" s="29" t="s">
        <v>277</v>
      </c>
      <c r="AV45" s="29" t="s">
        <v>115</v>
      </c>
      <c r="AW45" s="182" t="s">
        <v>688</v>
      </c>
      <c r="AX45" s="29" t="s">
        <v>115</v>
      </c>
      <c r="AY45" s="182" t="s">
        <v>689</v>
      </c>
      <c r="AZ45" s="182" t="s">
        <v>690</v>
      </c>
      <c r="BA45" s="182" t="s">
        <v>691</v>
      </c>
      <c r="BB45" s="29" t="s">
        <v>119</v>
      </c>
      <c r="BC45" s="29" t="s">
        <v>119</v>
      </c>
      <c r="BD45" s="29" t="s">
        <v>115</v>
      </c>
      <c r="BE45" s="29" t="s">
        <v>119</v>
      </c>
      <c r="BF45" s="66" t="s">
        <v>674</v>
      </c>
      <c r="BG45" s="212">
        <v>38138</v>
      </c>
      <c r="BH45" s="53" t="s">
        <v>115</v>
      </c>
      <c r="BI45" s="199" t="s">
        <v>681</v>
      </c>
      <c r="BJ45" s="182" t="s">
        <v>680</v>
      </c>
      <c r="BK45" s="182" t="s">
        <v>675</v>
      </c>
      <c r="BL45" s="51"/>
      <c r="BM45" s="1"/>
      <c r="BN45" s="1"/>
      <c r="BO45" s="1"/>
      <c r="BP45" s="1"/>
      <c r="BQ45" s="1"/>
      <c r="BR45" s="1"/>
      <c r="BS45" s="1"/>
      <c r="BT45" s="1"/>
      <c r="BU45" s="1"/>
      <c r="BV45" s="1"/>
      <c r="BW45" s="1"/>
      <c r="BX45" s="1"/>
      <c r="BY45" s="1"/>
      <c r="BZ45" s="1"/>
    </row>
    <row r="46" spans="1:78" s="2" customFormat="1" ht="326.25" x14ac:dyDescent="0.2">
      <c r="A46" s="51" t="s">
        <v>100</v>
      </c>
      <c r="B46" s="148" t="s">
        <v>115</v>
      </c>
      <c r="C46" s="180" t="s">
        <v>1047</v>
      </c>
      <c r="D46" s="60">
        <v>60</v>
      </c>
      <c r="E46" s="60" t="s">
        <v>115</v>
      </c>
      <c r="F46" s="60" t="s">
        <v>109</v>
      </c>
      <c r="G46" s="180" t="s">
        <v>693</v>
      </c>
      <c r="H46" s="60" t="s">
        <v>115</v>
      </c>
      <c r="I46" s="60" t="s">
        <v>115</v>
      </c>
      <c r="J46" s="60" t="s">
        <v>1048</v>
      </c>
      <c r="K46" s="60" t="s">
        <v>115</v>
      </c>
      <c r="L46" s="60" t="s">
        <v>119</v>
      </c>
      <c r="M46" s="60" t="s">
        <v>115</v>
      </c>
      <c r="N46" s="60" t="s">
        <v>115</v>
      </c>
      <c r="O46" s="60" t="s">
        <v>119</v>
      </c>
      <c r="P46" s="60" t="s">
        <v>119</v>
      </c>
      <c r="Q46" s="60" t="s">
        <v>115</v>
      </c>
      <c r="R46" s="180" t="s">
        <v>694</v>
      </c>
      <c r="S46" s="60" t="s">
        <v>115</v>
      </c>
      <c r="T46" s="180" t="s">
        <v>1046</v>
      </c>
      <c r="U46" s="60" t="s">
        <v>119</v>
      </c>
      <c r="V46" s="60" t="s">
        <v>277</v>
      </c>
      <c r="W46" s="60" t="s">
        <v>115</v>
      </c>
      <c r="X46" s="180" t="s">
        <v>695</v>
      </c>
      <c r="Y46" s="60" t="s">
        <v>119</v>
      </c>
      <c r="Z46" s="60" t="s">
        <v>115</v>
      </c>
      <c r="AA46" s="180" t="s">
        <v>696</v>
      </c>
      <c r="AB46" s="60" t="s">
        <v>119</v>
      </c>
      <c r="AC46" s="60" t="s">
        <v>277</v>
      </c>
      <c r="AD46" s="60" t="s">
        <v>119</v>
      </c>
      <c r="AE46" s="60" t="s">
        <v>277</v>
      </c>
      <c r="AF46" s="60" t="s">
        <v>115</v>
      </c>
      <c r="AG46" s="60" t="s">
        <v>119</v>
      </c>
      <c r="AH46" s="60" t="s">
        <v>119</v>
      </c>
      <c r="AI46" s="60" t="s">
        <v>697</v>
      </c>
      <c r="AJ46" s="60" t="s">
        <v>119</v>
      </c>
      <c r="AK46" s="60" t="s">
        <v>62</v>
      </c>
      <c r="AL46" s="60" t="s">
        <v>119</v>
      </c>
      <c r="AM46" s="60" t="s">
        <v>277</v>
      </c>
      <c r="AN46" s="60" t="s">
        <v>119</v>
      </c>
      <c r="AO46" s="60" t="s">
        <v>115</v>
      </c>
      <c r="AP46" s="60" t="s">
        <v>115</v>
      </c>
      <c r="AQ46" s="180" t="s">
        <v>834</v>
      </c>
      <c r="AR46" s="60" t="s">
        <v>119</v>
      </c>
      <c r="AS46" s="60" t="s">
        <v>277</v>
      </c>
      <c r="AT46" s="60" t="s">
        <v>119</v>
      </c>
      <c r="AU46" s="60" t="s">
        <v>277</v>
      </c>
      <c r="AV46" s="60" t="s">
        <v>115</v>
      </c>
      <c r="AW46" s="180" t="s">
        <v>698</v>
      </c>
      <c r="AX46" s="60" t="s">
        <v>115</v>
      </c>
      <c r="AY46" s="180" t="s">
        <v>699</v>
      </c>
      <c r="AZ46" s="180" t="s">
        <v>698</v>
      </c>
      <c r="BA46" s="60" t="s">
        <v>700</v>
      </c>
      <c r="BB46" s="60" t="s">
        <v>119</v>
      </c>
      <c r="BC46" s="60" t="s">
        <v>119</v>
      </c>
      <c r="BD46" s="60" t="s">
        <v>119</v>
      </c>
      <c r="BE46" s="60" t="s">
        <v>119</v>
      </c>
      <c r="BF46" s="144" t="s">
        <v>692</v>
      </c>
      <c r="BG46" s="217">
        <v>41821</v>
      </c>
      <c r="BH46" s="145" t="s">
        <v>119</v>
      </c>
      <c r="BI46" s="145" t="s">
        <v>257</v>
      </c>
      <c r="BJ46" s="60"/>
      <c r="BK46" s="144" t="s">
        <v>160</v>
      </c>
      <c r="BL46" s="51"/>
      <c r="BM46" s="1"/>
      <c r="BN46" s="1"/>
      <c r="BO46" s="1"/>
      <c r="BP46" s="1"/>
      <c r="BQ46" s="1"/>
      <c r="BR46" s="1"/>
      <c r="BS46" s="1"/>
      <c r="BT46" s="1"/>
      <c r="BU46" s="1"/>
      <c r="BV46" s="1"/>
      <c r="BW46" s="1"/>
      <c r="BX46" s="1"/>
      <c r="BY46" s="1"/>
      <c r="BZ46" s="1"/>
    </row>
    <row r="47" spans="1:78" s="2" customFormat="1" ht="393.75" x14ac:dyDescent="0.2">
      <c r="A47" s="51" t="s">
        <v>132</v>
      </c>
      <c r="B47" s="147" t="s">
        <v>115</v>
      </c>
      <c r="C47" s="182" t="s">
        <v>705</v>
      </c>
      <c r="D47" s="29">
        <v>15</v>
      </c>
      <c r="E47" s="182" t="s">
        <v>704</v>
      </c>
      <c r="F47" s="182" t="s">
        <v>703</v>
      </c>
      <c r="G47" s="182" t="s">
        <v>706</v>
      </c>
      <c r="H47" s="29" t="s">
        <v>115</v>
      </c>
      <c r="I47" s="29" t="s">
        <v>115</v>
      </c>
      <c r="J47" s="29" t="s">
        <v>115</v>
      </c>
      <c r="K47" s="29" t="s">
        <v>115</v>
      </c>
      <c r="L47" s="29" t="s">
        <v>119</v>
      </c>
      <c r="M47" s="29" t="s">
        <v>115</v>
      </c>
      <c r="N47" s="29" t="s">
        <v>115</v>
      </c>
      <c r="O47" s="29" t="s">
        <v>115</v>
      </c>
      <c r="P47" s="29" t="s">
        <v>115</v>
      </c>
      <c r="Q47" s="29" t="s">
        <v>115</v>
      </c>
      <c r="R47" s="182" t="s">
        <v>710</v>
      </c>
      <c r="S47" s="29" t="s">
        <v>115</v>
      </c>
      <c r="T47" s="182" t="s">
        <v>709</v>
      </c>
      <c r="U47" s="29" t="s">
        <v>119</v>
      </c>
      <c r="V47" s="29" t="s">
        <v>277</v>
      </c>
      <c r="W47" s="29" t="s">
        <v>115</v>
      </c>
      <c r="X47" s="182" t="s">
        <v>708</v>
      </c>
      <c r="Y47" s="29" t="s">
        <v>119</v>
      </c>
      <c r="Z47" s="29" t="s">
        <v>119</v>
      </c>
      <c r="AA47" s="29" t="s">
        <v>277</v>
      </c>
      <c r="AB47" s="29" t="s">
        <v>115</v>
      </c>
      <c r="AC47" s="182" t="s">
        <v>707</v>
      </c>
      <c r="AD47" s="29" t="s">
        <v>115</v>
      </c>
      <c r="AE47" s="182" t="s">
        <v>711</v>
      </c>
      <c r="AF47" s="29" t="s">
        <v>119</v>
      </c>
      <c r="AG47" s="29" t="s">
        <v>115</v>
      </c>
      <c r="AH47" s="29" t="s">
        <v>119</v>
      </c>
      <c r="AI47" s="29" t="s">
        <v>277</v>
      </c>
      <c r="AJ47" s="29" t="s">
        <v>119</v>
      </c>
      <c r="AK47" s="29" t="s">
        <v>277</v>
      </c>
      <c r="AL47" s="29" t="s">
        <v>115</v>
      </c>
      <c r="AM47" s="182" t="s">
        <v>712</v>
      </c>
      <c r="AN47" s="29" t="s">
        <v>115</v>
      </c>
      <c r="AO47" s="29" t="s">
        <v>115</v>
      </c>
      <c r="AP47" s="29" t="s">
        <v>119</v>
      </c>
      <c r="AQ47" s="29" t="s">
        <v>62</v>
      </c>
      <c r="AR47" s="29" t="s">
        <v>115</v>
      </c>
      <c r="AS47" s="182" t="s">
        <v>713</v>
      </c>
      <c r="AT47" s="29" t="s">
        <v>119</v>
      </c>
      <c r="AU47" s="29" t="s">
        <v>277</v>
      </c>
      <c r="AV47" s="29" t="s">
        <v>115</v>
      </c>
      <c r="AW47" s="182" t="s">
        <v>715</v>
      </c>
      <c r="AX47" s="29" t="s">
        <v>115</v>
      </c>
      <c r="AY47" s="182" t="s">
        <v>715</v>
      </c>
      <c r="AZ47" s="182" t="s">
        <v>715</v>
      </c>
      <c r="BA47" s="182" t="s">
        <v>714</v>
      </c>
      <c r="BB47" s="29" t="s">
        <v>119</v>
      </c>
      <c r="BC47" s="29" t="s">
        <v>119</v>
      </c>
      <c r="BD47" s="29" t="s">
        <v>119</v>
      </c>
      <c r="BE47" s="29" t="s">
        <v>119</v>
      </c>
      <c r="BF47" s="66" t="s">
        <v>701</v>
      </c>
      <c r="BG47" s="212">
        <v>40701</v>
      </c>
      <c r="BH47" s="53" t="s">
        <v>119</v>
      </c>
      <c r="BI47" s="53" t="s">
        <v>257</v>
      </c>
      <c r="BJ47" s="29"/>
      <c r="BK47" s="66" t="s">
        <v>192</v>
      </c>
      <c r="BL47" s="51" t="s">
        <v>702</v>
      </c>
      <c r="BM47" s="1"/>
      <c r="BN47" s="1"/>
      <c r="BO47" s="1"/>
      <c r="BP47" s="1"/>
      <c r="BQ47" s="1"/>
      <c r="BR47" s="1"/>
      <c r="BS47" s="1"/>
      <c r="BT47" s="1"/>
      <c r="BU47" s="1"/>
      <c r="BV47" s="1"/>
      <c r="BW47" s="1"/>
      <c r="BX47" s="1"/>
      <c r="BY47" s="1"/>
      <c r="BZ47" s="1"/>
    </row>
    <row r="48" spans="1:78" s="1" customFormat="1" ht="409.5" x14ac:dyDescent="0.2">
      <c r="A48" s="51" t="s">
        <v>133</v>
      </c>
      <c r="B48" s="107" t="s">
        <v>115</v>
      </c>
      <c r="C48" s="200" t="s">
        <v>718</v>
      </c>
      <c r="D48" s="28">
        <v>21</v>
      </c>
      <c r="E48" s="179" t="s">
        <v>719</v>
      </c>
      <c r="F48" s="28" t="s">
        <v>109</v>
      </c>
      <c r="G48" s="200" t="s">
        <v>720</v>
      </c>
      <c r="H48" s="174" t="s">
        <v>115</v>
      </c>
      <c r="I48" s="174" t="s">
        <v>115</v>
      </c>
      <c r="J48" s="174" t="s">
        <v>115</v>
      </c>
      <c r="K48" s="174" t="s">
        <v>119</v>
      </c>
      <c r="L48" s="60" t="s">
        <v>119</v>
      </c>
      <c r="M48" s="28" t="s">
        <v>115</v>
      </c>
      <c r="N48" s="28" t="s">
        <v>115</v>
      </c>
      <c r="O48" s="179" t="s">
        <v>721</v>
      </c>
      <c r="P48" s="28" t="s">
        <v>119</v>
      </c>
      <c r="Q48" s="28" t="s">
        <v>115</v>
      </c>
      <c r="R48" s="179" t="s">
        <v>722</v>
      </c>
      <c r="S48" s="28" t="s">
        <v>115</v>
      </c>
      <c r="T48" s="179" t="s">
        <v>725</v>
      </c>
      <c r="U48" s="174" t="s">
        <v>119</v>
      </c>
      <c r="V48" s="174" t="s">
        <v>277</v>
      </c>
      <c r="W48" s="28" t="s">
        <v>115</v>
      </c>
      <c r="X48" s="201" t="s">
        <v>723</v>
      </c>
      <c r="Y48" s="174" t="s">
        <v>724</v>
      </c>
      <c r="Z48" s="174" t="s">
        <v>119</v>
      </c>
      <c r="AA48" s="174" t="s">
        <v>277</v>
      </c>
      <c r="AB48" s="174" t="s">
        <v>115</v>
      </c>
      <c r="AC48" s="200" t="s">
        <v>726</v>
      </c>
      <c r="AD48" s="174" t="s">
        <v>119</v>
      </c>
      <c r="AE48" s="174" t="s">
        <v>277</v>
      </c>
      <c r="AF48" s="174" t="s">
        <v>115</v>
      </c>
      <c r="AG48" s="28" t="s">
        <v>119</v>
      </c>
      <c r="AH48" s="28" t="s">
        <v>115</v>
      </c>
      <c r="AI48" s="179" t="s">
        <v>727</v>
      </c>
      <c r="AJ48" s="28" t="s">
        <v>115</v>
      </c>
      <c r="AK48" s="179" t="s">
        <v>727</v>
      </c>
      <c r="AL48" s="28" t="s">
        <v>115</v>
      </c>
      <c r="AM48" s="179" t="s">
        <v>728</v>
      </c>
      <c r="AN48" s="28" t="s">
        <v>115</v>
      </c>
      <c r="AO48" s="28" t="s">
        <v>115</v>
      </c>
      <c r="AP48" s="28" t="s">
        <v>115</v>
      </c>
      <c r="AQ48" s="179" t="s">
        <v>729</v>
      </c>
      <c r="AR48" s="28" t="s">
        <v>115</v>
      </c>
      <c r="AS48" s="179" t="s">
        <v>730</v>
      </c>
      <c r="AT48" s="28" t="s">
        <v>115</v>
      </c>
      <c r="AU48" s="179" t="s">
        <v>731</v>
      </c>
      <c r="AV48" s="28" t="s">
        <v>115</v>
      </c>
      <c r="AW48" s="200" t="s">
        <v>732</v>
      </c>
      <c r="AX48" s="28" t="s">
        <v>115</v>
      </c>
      <c r="AY48" s="200" t="s">
        <v>732</v>
      </c>
      <c r="AZ48" s="200" t="s">
        <v>732</v>
      </c>
      <c r="BA48" s="179" t="s">
        <v>733</v>
      </c>
      <c r="BB48" s="28" t="s">
        <v>119</v>
      </c>
      <c r="BC48" s="28" t="s">
        <v>119</v>
      </c>
      <c r="BD48" s="28" t="s">
        <v>119</v>
      </c>
      <c r="BE48" s="28" t="s">
        <v>119</v>
      </c>
      <c r="BF48" s="65" t="s">
        <v>716</v>
      </c>
      <c r="BG48" s="214">
        <v>40299</v>
      </c>
      <c r="BH48" s="52" t="s">
        <v>115</v>
      </c>
      <c r="BI48" s="162" t="s">
        <v>717</v>
      </c>
      <c r="BJ48" s="179" t="s">
        <v>934</v>
      </c>
      <c r="BK48" s="159" t="s">
        <v>8</v>
      </c>
      <c r="BL48" s="51"/>
    </row>
    <row r="49" spans="1:78" s="2" customFormat="1" ht="315" x14ac:dyDescent="0.2">
      <c r="A49" s="51" t="s">
        <v>101</v>
      </c>
      <c r="B49" s="147" t="s">
        <v>115</v>
      </c>
      <c r="C49" s="182" t="s">
        <v>734</v>
      </c>
      <c r="D49" s="56">
        <v>15</v>
      </c>
      <c r="E49" s="29" t="s">
        <v>735</v>
      </c>
      <c r="F49" s="29" t="s">
        <v>110</v>
      </c>
      <c r="G49" s="182" t="s">
        <v>736</v>
      </c>
      <c r="H49" s="29" t="s">
        <v>119</v>
      </c>
      <c r="I49" s="29" t="s">
        <v>119</v>
      </c>
      <c r="J49" s="29" t="s">
        <v>115</v>
      </c>
      <c r="K49" s="29" t="s">
        <v>119</v>
      </c>
      <c r="L49" s="29" t="s">
        <v>119</v>
      </c>
      <c r="M49" s="29" t="s">
        <v>115</v>
      </c>
      <c r="N49" s="29" t="s">
        <v>115</v>
      </c>
      <c r="O49" s="29" t="s">
        <v>119</v>
      </c>
      <c r="P49" s="29" t="s">
        <v>115</v>
      </c>
      <c r="Q49" s="29" t="s">
        <v>115</v>
      </c>
      <c r="R49" s="182" t="s">
        <v>1103</v>
      </c>
      <c r="S49" s="29" t="s">
        <v>115</v>
      </c>
      <c r="T49" s="182" t="s">
        <v>737</v>
      </c>
      <c r="U49" s="29" t="s">
        <v>119</v>
      </c>
      <c r="V49" s="29" t="s">
        <v>277</v>
      </c>
      <c r="W49" s="29" t="s">
        <v>115</v>
      </c>
      <c r="X49" s="182" t="s">
        <v>738</v>
      </c>
      <c r="Y49" s="29" t="s">
        <v>119</v>
      </c>
      <c r="Z49" s="29" t="s">
        <v>119</v>
      </c>
      <c r="AA49" s="182" t="s">
        <v>739</v>
      </c>
      <c r="AB49" s="29" t="s">
        <v>115</v>
      </c>
      <c r="AC49" s="182" t="s">
        <v>740</v>
      </c>
      <c r="AD49" s="29" t="s">
        <v>115</v>
      </c>
      <c r="AE49" s="182" t="s">
        <v>740</v>
      </c>
      <c r="AF49" s="29" t="s">
        <v>115</v>
      </c>
      <c r="AG49" s="29" t="s">
        <v>115</v>
      </c>
      <c r="AH49" s="29" t="s">
        <v>119</v>
      </c>
      <c r="AI49" s="29" t="s">
        <v>62</v>
      </c>
      <c r="AJ49" s="29" t="s">
        <v>119</v>
      </c>
      <c r="AK49" s="29" t="s">
        <v>62</v>
      </c>
      <c r="AL49" s="182" t="s">
        <v>1100</v>
      </c>
      <c r="AM49" s="182" t="s">
        <v>1099</v>
      </c>
      <c r="AN49" s="29" t="s">
        <v>1109</v>
      </c>
      <c r="AO49" s="182" t="s">
        <v>1101</v>
      </c>
      <c r="AP49" s="29" t="s">
        <v>115</v>
      </c>
      <c r="AQ49" s="182" t="s">
        <v>1102</v>
      </c>
      <c r="AR49" s="29" t="s">
        <v>119</v>
      </c>
      <c r="AS49" s="29" t="s">
        <v>277</v>
      </c>
      <c r="AT49" s="29" t="s">
        <v>119</v>
      </c>
      <c r="AU49" s="29" t="s">
        <v>277</v>
      </c>
      <c r="AV49" s="29" t="s">
        <v>115</v>
      </c>
      <c r="AW49" s="202" t="s">
        <v>1105</v>
      </c>
      <c r="AX49" s="29" t="s">
        <v>115</v>
      </c>
      <c r="AY49" s="202" t="s">
        <v>1105</v>
      </c>
      <c r="AZ49" s="202" t="s">
        <v>1106</v>
      </c>
      <c r="BA49" s="182" t="s">
        <v>1107</v>
      </c>
      <c r="BB49" s="182" t="s">
        <v>1108</v>
      </c>
      <c r="BC49" s="182" t="s">
        <v>1104</v>
      </c>
      <c r="BD49" s="29" t="s">
        <v>119</v>
      </c>
      <c r="BE49" s="29" t="s">
        <v>119</v>
      </c>
      <c r="BF49" s="66" t="s">
        <v>1098</v>
      </c>
      <c r="BG49" s="212">
        <v>42156</v>
      </c>
      <c r="BH49" s="58" t="s">
        <v>119</v>
      </c>
      <c r="BI49" s="58" t="s">
        <v>257</v>
      </c>
      <c r="BJ49" s="29" t="s">
        <v>1097</v>
      </c>
      <c r="BK49" s="66" t="s">
        <v>193</v>
      </c>
      <c r="BL49" s="51"/>
      <c r="BM49" s="1"/>
      <c r="BN49" s="1"/>
      <c r="BO49" s="1"/>
      <c r="BP49" s="1"/>
      <c r="BQ49" s="1"/>
      <c r="BR49" s="1"/>
      <c r="BS49" s="1"/>
      <c r="BT49" s="1"/>
      <c r="BU49" s="1"/>
      <c r="BV49" s="1"/>
      <c r="BW49" s="1"/>
      <c r="BX49" s="1"/>
      <c r="BY49" s="1"/>
      <c r="BZ49" s="1"/>
    </row>
    <row r="50" spans="1:78" s="4" customFormat="1" ht="409.5" customHeight="1" x14ac:dyDescent="0.2">
      <c r="A50" s="67" t="s">
        <v>102</v>
      </c>
      <c r="B50" s="107" t="s">
        <v>885</v>
      </c>
      <c r="C50" s="179" t="s">
        <v>886</v>
      </c>
      <c r="D50" s="179" t="s">
        <v>887</v>
      </c>
      <c r="E50" s="28" t="s">
        <v>888</v>
      </c>
      <c r="F50" s="179" t="s">
        <v>889</v>
      </c>
      <c r="G50" s="179" t="s">
        <v>890</v>
      </c>
      <c r="H50" s="28" t="s">
        <v>891</v>
      </c>
      <c r="I50" s="28" t="s">
        <v>892</v>
      </c>
      <c r="J50" s="28" t="s">
        <v>893</v>
      </c>
      <c r="K50" s="28" t="s">
        <v>894</v>
      </c>
      <c r="L50" s="28" t="s">
        <v>894</v>
      </c>
      <c r="M50" s="28" t="s">
        <v>895</v>
      </c>
      <c r="N50" s="28" t="s">
        <v>896</v>
      </c>
      <c r="O50" s="28" t="s">
        <v>897</v>
      </c>
      <c r="P50" s="28" t="s">
        <v>894</v>
      </c>
      <c r="Q50" s="28" t="s">
        <v>898</v>
      </c>
      <c r="R50" s="179" t="s">
        <v>899</v>
      </c>
      <c r="S50" s="28" t="s">
        <v>115</v>
      </c>
      <c r="T50" s="179" t="s">
        <v>830</v>
      </c>
      <c r="U50" s="28" t="s">
        <v>119</v>
      </c>
      <c r="V50" s="28" t="s">
        <v>277</v>
      </c>
      <c r="W50" s="28" t="s">
        <v>115</v>
      </c>
      <c r="X50" s="179" t="s">
        <v>831</v>
      </c>
      <c r="Y50" s="28" t="s">
        <v>119</v>
      </c>
      <c r="Z50" s="28" t="s">
        <v>900</v>
      </c>
      <c r="AA50" s="28" t="s">
        <v>901</v>
      </c>
      <c r="AB50" s="28" t="s">
        <v>902</v>
      </c>
      <c r="AC50" s="179" t="s">
        <v>928</v>
      </c>
      <c r="AD50" s="2" t="s">
        <v>894</v>
      </c>
      <c r="AE50" s="179" t="s">
        <v>903</v>
      </c>
      <c r="AF50" s="28" t="s">
        <v>904</v>
      </c>
      <c r="AG50" s="2" t="s">
        <v>894</v>
      </c>
      <c r="AH50" s="28" t="s">
        <v>905</v>
      </c>
      <c r="AI50" s="179" t="s">
        <v>906</v>
      </c>
      <c r="AJ50" s="28" t="s">
        <v>907</v>
      </c>
      <c r="AK50" s="179" t="s">
        <v>906</v>
      </c>
      <c r="AL50" s="28" t="s">
        <v>908</v>
      </c>
      <c r="AM50" s="179" t="s">
        <v>909</v>
      </c>
      <c r="AN50" s="28" t="s">
        <v>910</v>
      </c>
      <c r="AO50" s="28" t="s">
        <v>911</v>
      </c>
      <c r="AP50" s="28" t="s">
        <v>912</v>
      </c>
      <c r="AQ50" s="179" t="s">
        <v>913</v>
      </c>
      <c r="AR50" s="28" t="s">
        <v>914</v>
      </c>
      <c r="AS50" s="179" t="s">
        <v>915</v>
      </c>
      <c r="AT50" s="28" t="s">
        <v>916</v>
      </c>
      <c r="AU50" s="179" t="s">
        <v>917</v>
      </c>
      <c r="AV50" s="28" t="s">
        <v>918</v>
      </c>
      <c r="AW50" s="179" t="s">
        <v>919</v>
      </c>
      <c r="AX50" s="28" t="s">
        <v>920</v>
      </c>
      <c r="AY50" s="179" t="s">
        <v>921</v>
      </c>
      <c r="AZ50" s="179" t="s">
        <v>922</v>
      </c>
      <c r="BA50" s="179" t="s">
        <v>923</v>
      </c>
      <c r="BB50" s="28" t="s">
        <v>924</v>
      </c>
      <c r="BC50" s="28" t="s">
        <v>925</v>
      </c>
      <c r="BD50" s="28" t="s">
        <v>926</v>
      </c>
      <c r="BE50" s="28" t="s">
        <v>927</v>
      </c>
      <c r="BF50" s="172" t="s">
        <v>879</v>
      </c>
      <c r="BG50" s="206" t="s">
        <v>882</v>
      </c>
      <c r="BH50" s="206" t="s">
        <v>880</v>
      </c>
      <c r="BI50" s="172" t="s">
        <v>881</v>
      </c>
      <c r="BJ50" s="179" t="s">
        <v>883</v>
      </c>
      <c r="BK50" s="185" t="s">
        <v>884</v>
      </c>
      <c r="BL50" s="67"/>
      <c r="BM50" s="7"/>
      <c r="BN50" s="7"/>
      <c r="BO50" s="7"/>
      <c r="BP50" s="7"/>
      <c r="BQ50" s="7"/>
      <c r="BR50" s="7"/>
      <c r="BS50" s="7"/>
      <c r="BT50" s="7"/>
      <c r="BU50" s="7"/>
      <c r="BV50" s="7"/>
      <c r="BW50" s="7"/>
      <c r="BX50" s="7"/>
      <c r="BY50" s="7"/>
      <c r="BZ50" s="7"/>
    </row>
    <row r="51" spans="1:78" s="2" customFormat="1" ht="180" x14ac:dyDescent="0.2">
      <c r="A51" s="51" t="s">
        <v>103</v>
      </c>
      <c r="B51" s="147" t="s">
        <v>115</v>
      </c>
      <c r="C51" s="182" t="s">
        <v>742</v>
      </c>
      <c r="D51" s="29">
        <v>14</v>
      </c>
      <c r="E51" s="182" t="s">
        <v>743</v>
      </c>
      <c r="F51" s="29" t="s">
        <v>110</v>
      </c>
      <c r="G51" s="182" t="s">
        <v>744</v>
      </c>
      <c r="H51" s="29" t="s">
        <v>115</v>
      </c>
      <c r="I51" s="29" t="s">
        <v>119</v>
      </c>
      <c r="J51" s="29" t="s">
        <v>115</v>
      </c>
      <c r="K51" s="29" t="s">
        <v>115</v>
      </c>
      <c r="L51" s="29" t="s">
        <v>119</v>
      </c>
      <c r="M51" s="29" t="s">
        <v>115</v>
      </c>
      <c r="N51" s="29" t="s">
        <v>115</v>
      </c>
      <c r="O51" s="29" t="s">
        <v>119</v>
      </c>
      <c r="P51" s="29" t="s">
        <v>115</v>
      </c>
      <c r="Q51" s="29" t="s">
        <v>115</v>
      </c>
      <c r="R51" s="182" t="s">
        <v>745</v>
      </c>
      <c r="S51" s="29" t="s">
        <v>115</v>
      </c>
      <c r="T51" s="182" t="s">
        <v>746</v>
      </c>
      <c r="U51" s="29" t="s">
        <v>119</v>
      </c>
      <c r="V51" s="29" t="s">
        <v>277</v>
      </c>
      <c r="W51" s="29" t="s">
        <v>115</v>
      </c>
      <c r="X51" s="182" t="s">
        <v>747</v>
      </c>
      <c r="Y51" s="29" t="s">
        <v>119</v>
      </c>
      <c r="Z51" s="29" t="s">
        <v>119</v>
      </c>
      <c r="AA51" s="29" t="s">
        <v>277</v>
      </c>
      <c r="AB51" s="29" t="s">
        <v>119</v>
      </c>
      <c r="AC51" s="182" t="s">
        <v>748</v>
      </c>
      <c r="AD51" s="29" t="s">
        <v>119</v>
      </c>
      <c r="AE51" s="29" t="s">
        <v>277</v>
      </c>
      <c r="AF51" s="29" t="s">
        <v>115</v>
      </c>
      <c r="AG51" s="29" t="s">
        <v>119</v>
      </c>
      <c r="AH51" s="29" t="s">
        <v>119</v>
      </c>
      <c r="AI51" s="29" t="s">
        <v>62</v>
      </c>
      <c r="AJ51" s="29" t="s">
        <v>119</v>
      </c>
      <c r="AK51" s="29" t="s">
        <v>277</v>
      </c>
      <c r="AL51" s="29" t="s">
        <v>115</v>
      </c>
      <c r="AM51" s="182" t="s">
        <v>749</v>
      </c>
      <c r="AN51" s="29" t="s">
        <v>119</v>
      </c>
      <c r="AO51" s="182" t="s">
        <v>750</v>
      </c>
      <c r="AP51" s="29" t="s">
        <v>115</v>
      </c>
      <c r="AQ51" s="182" t="s">
        <v>751</v>
      </c>
      <c r="AR51" s="29" t="s">
        <v>119</v>
      </c>
      <c r="AS51" s="29" t="s">
        <v>62</v>
      </c>
      <c r="AT51" s="29" t="s">
        <v>115</v>
      </c>
      <c r="AU51" s="182" t="s">
        <v>752</v>
      </c>
      <c r="AV51" s="29" t="s">
        <v>115</v>
      </c>
      <c r="AW51" s="182" t="s">
        <v>753</v>
      </c>
      <c r="AX51" s="29" t="s">
        <v>115</v>
      </c>
      <c r="AY51" s="182" t="s">
        <v>753</v>
      </c>
      <c r="AZ51" s="182" t="s">
        <v>753</v>
      </c>
      <c r="BA51" s="182" t="s">
        <v>754</v>
      </c>
      <c r="BB51" s="29" t="s">
        <v>119</v>
      </c>
      <c r="BC51" s="29" t="s">
        <v>119</v>
      </c>
      <c r="BD51" s="29" t="s">
        <v>119</v>
      </c>
      <c r="BE51" s="29" t="s">
        <v>119</v>
      </c>
      <c r="BF51" s="66" t="s">
        <v>942</v>
      </c>
      <c r="BG51" s="199" t="s">
        <v>741</v>
      </c>
      <c r="BH51" s="53" t="s">
        <v>119</v>
      </c>
      <c r="BI51" s="53" t="s">
        <v>257</v>
      </c>
      <c r="BJ51" s="182"/>
      <c r="BK51" s="66" t="s">
        <v>194</v>
      </c>
      <c r="BL51" s="51"/>
      <c r="BM51" s="1"/>
      <c r="BN51" s="1"/>
      <c r="BO51" s="1"/>
      <c r="BP51" s="1"/>
      <c r="BQ51" s="1"/>
      <c r="BR51" s="1"/>
      <c r="BS51" s="1"/>
      <c r="BT51" s="1"/>
      <c r="BU51" s="1"/>
      <c r="BV51" s="1"/>
      <c r="BW51" s="1"/>
      <c r="BX51" s="1"/>
      <c r="BY51" s="1"/>
      <c r="BZ51" s="1"/>
    </row>
    <row r="52" spans="1:78" s="2" customFormat="1" ht="186" customHeight="1" x14ac:dyDescent="0.2">
      <c r="A52" s="51" t="s">
        <v>104</v>
      </c>
      <c r="B52" s="107" t="s">
        <v>115</v>
      </c>
      <c r="C52" s="179" t="s">
        <v>758</v>
      </c>
      <c r="D52" s="28">
        <v>30</v>
      </c>
      <c r="E52" s="28" t="s">
        <v>115</v>
      </c>
      <c r="F52" s="28" t="s">
        <v>109</v>
      </c>
      <c r="G52" s="179" t="s">
        <v>759</v>
      </c>
      <c r="H52" s="28" t="s">
        <v>115</v>
      </c>
      <c r="I52" s="28" t="s">
        <v>115</v>
      </c>
      <c r="J52" s="28" t="s">
        <v>119</v>
      </c>
      <c r="K52" s="28" t="s">
        <v>115</v>
      </c>
      <c r="L52" s="60" t="s">
        <v>115</v>
      </c>
      <c r="M52" s="28" t="s">
        <v>115</v>
      </c>
      <c r="N52" s="28" t="s">
        <v>115</v>
      </c>
      <c r="O52" s="28" t="s">
        <v>119</v>
      </c>
      <c r="P52" s="28" t="s">
        <v>119</v>
      </c>
      <c r="Q52" s="28" t="s">
        <v>115</v>
      </c>
      <c r="R52" s="180" t="s">
        <v>760</v>
      </c>
      <c r="S52" s="60" t="s">
        <v>115</v>
      </c>
      <c r="T52" s="180" t="s">
        <v>761</v>
      </c>
      <c r="U52" s="60" t="s">
        <v>119</v>
      </c>
      <c r="V52" s="60" t="s">
        <v>277</v>
      </c>
      <c r="W52" s="60" t="s">
        <v>115</v>
      </c>
      <c r="X52" s="180" t="s">
        <v>763</v>
      </c>
      <c r="Y52" s="60" t="s">
        <v>119</v>
      </c>
      <c r="Z52" s="60" t="s">
        <v>119</v>
      </c>
      <c r="AA52" s="60" t="s">
        <v>277</v>
      </c>
      <c r="AB52" s="60" t="s">
        <v>119</v>
      </c>
      <c r="AC52" s="60" t="s">
        <v>277</v>
      </c>
      <c r="AD52" s="60" t="s">
        <v>119</v>
      </c>
      <c r="AE52" s="60" t="s">
        <v>277</v>
      </c>
      <c r="AF52" s="60" t="s">
        <v>115</v>
      </c>
      <c r="AG52" s="60" t="s">
        <v>119</v>
      </c>
      <c r="AH52" s="60" t="s">
        <v>119</v>
      </c>
      <c r="AI52" s="60" t="s">
        <v>62</v>
      </c>
      <c r="AJ52" s="60" t="s">
        <v>119</v>
      </c>
      <c r="AK52" s="60" t="s">
        <v>277</v>
      </c>
      <c r="AL52" s="60" t="s">
        <v>115</v>
      </c>
      <c r="AM52" s="180" t="s">
        <v>762</v>
      </c>
      <c r="AN52" s="28" t="s">
        <v>119</v>
      </c>
      <c r="AO52" s="28" t="s">
        <v>115</v>
      </c>
      <c r="AP52" s="28" t="s">
        <v>119</v>
      </c>
      <c r="AQ52" s="179" t="s">
        <v>764</v>
      </c>
      <c r="AR52" s="28" t="s">
        <v>119</v>
      </c>
      <c r="AS52" s="28" t="s">
        <v>277</v>
      </c>
      <c r="AT52" s="28" t="s">
        <v>115</v>
      </c>
      <c r="AU52" s="179" t="s">
        <v>765</v>
      </c>
      <c r="AV52" s="28" t="s">
        <v>115</v>
      </c>
      <c r="AW52" s="179" t="s">
        <v>766</v>
      </c>
      <c r="AX52" s="28" t="s">
        <v>115</v>
      </c>
      <c r="AY52" s="179" t="s">
        <v>766</v>
      </c>
      <c r="AZ52" s="179" t="s">
        <v>766</v>
      </c>
      <c r="BA52" s="28" t="s">
        <v>148</v>
      </c>
      <c r="BB52" s="28" t="s">
        <v>854</v>
      </c>
      <c r="BC52" s="28" t="s">
        <v>115</v>
      </c>
      <c r="BD52" s="28" t="s">
        <v>119</v>
      </c>
      <c r="BE52" s="28" t="s">
        <v>119</v>
      </c>
      <c r="BF52" s="65" t="s">
        <v>756</v>
      </c>
      <c r="BG52" s="214">
        <v>39584</v>
      </c>
      <c r="BH52" s="52" t="s">
        <v>115</v>
      </c>
      <c r="BI52" s="162" t="s">
        <v>757</v>
      </c>
      <c r="BJ52" s="179" t="s">
        <v>755</v>
      </c>
      <c r="BK52" s="65" t="s">
        <v>160</v>
      </c>
      <c r="BL52" s="51"/>
      <c r="BM52" s="1"/>
      <c r="BN52" s="1"/>
      <c r="BO52" s="1"/>
      <c r="BP52" s="1"/>
      <c r="BQ52" s="1"/>
      <c r="BR52" s="1"/>
      <c r="BS52" s="1"/>
      <c r="BT52" s="1"/>
      <c r="BU52" s="1"/>
      <c r="BV52" s="1"/>
      <c r="BW52" s="1"/>
      <c r="BX52" s="1"/>
      <c r="BY52" s="1"/>
      <c r="BZ52" s="1"/>
    </row>
    <row r="53" spans="1:78" s="2" customFormat="1" ht="382.5" x14ac:dyDescent="0.2">
      <c r="A53" s="51" t="s">
        <v>105</v>
      </c>
      <c r="B53" s="29" t="s">
        <v>115</v>
      </c>
      <c r="C53" s="182" t="s">
        <v>769</v>
      </c>
      <c r="D53" s="56">
        <v>15</v>
      </c>
      <c r="E53" s="182" t="s">
        <v>770</v>
      </c>
      <c r="F53" s="29" t="s">
        <v>110</v>
      </c>
      <c r="G53" s="182" t="s">
        <v>771</v>
      </c>
      <c r="H53" s="29" t="s">
        <v>115</v>
      </c>
      <c r="I53" s="29" t="s">
        <v>115</v>
      </c>
      <c r="J53" s="29" t="s">
        <v>115</v>
      </c>
      <c r="K53" s="29" t="s">
        <v>115</v>
      </c>
      <c r="L53" s="29" t="s">
        <v>115</v>
      </c>
      <c r="M53" s="29" t="s">
        <v>115</v>
      </c>
      <c r="N53" s="29" t="s">
        <v>115</v>
      </c>
      <c r="O53" s="29" t="s">
        <v>119</v>
      </c>
      <c r="P53" s="29" t="s">
        <v>115</v>
      </c>
      <c r="Q53" s="29" t="s">
        <v>115</v>
      </c>
      <c r="R53" s="182" t="s">
        <v>772</v>
      </c>
      <c r="S53" s="29" t="s">
        <v>115</v>
      </c>
      <c r="T53" s="182" t="s">
        <v>773</v>
      </c>
      <c r="U53" s="29" t="s">
        <v>115</v>
      </c>
      <c r="V53" s="182" t="s">
        <v>774</v>
      </c>
      <c r="W53" s="29" t="s">
        <v>115</v>
      </c>
      <c r="X53" s="182" t="s">
        <v>775</v>
      </c>
      <c r="Y53" s="29" t="s">
        <v>115</v>
      </c>
      <c r="Z53" s="29" t="s">
        <v>119</v>
      </c>
      <c r="AA53" s="182" t="s">
        <v>776</v>
      </c>
      <c r="AB53" s="29" t="s">
        <v>115</v>
      </c>
      <c r="AC53" s="182" t="s">
        <v>777</v>
      </c>
      <c r="AD53" s="29" t="s">
        <v>115</v>
      </c>
      <c r="AE53" s="182" t="s">
        <v>778</v>
      </c>
      <c r="AF53" s="29" t="s">
        <v>119</v>
      </c>
      <c r="AG53" s="29" t="s">
        <v>115</v>
      </c>
      <c r="AH53" s="29" t="s">
        <v>115</v>
      </c>
      <c r="AI53" s="182" t="s">
        <v>779</v>
      </c>
      <c r="AJ53" s="29" t="s">
        <v>115</v>
      </c>
      <c r="AK53" s="182" t="s">
        <v>779</v>
      </c>
      <c r="AL53" s="29" t="s">
        <v>115</v>
      </c>
      <c r="AM53" s="182" t="s">
        <v>780</v>
      </c>
      <c r="AN53" s="29" t="s">
        <v>115</v>
      </c>
      <c r="AO53" s="29" t="s">
        <v>115</v>
      </c>
      <c r="AP53" s="29" t="s">
        <v>115</v>
      </c>
      <c r="AQ53" s="182" t="s">
        <v>781</v>
      </c>
      <c r="AR53" s="29" t="s">
        <v>119</v>
      </c>
      <c r="AS53" s="29" t="s">
        <v>277</v>
      </c>
      <c r="AT53" s="29" t="s">
        <v>115</v>
      </c>
      <c r="AU53" s="182" t="s">
        <v>782</v>
      </c>
      <c r="AV53" s="29" t="s">
        <v>115</v>
      </c>
      <c r="AW53" s="182" t="s">
        <v>783</v>
      </c>
      <c r="AX53" s="29" t="s">
        <v>115</v>
      </c>
      <c r="AY53" s="182" t="s">
        <v>783</v>
      </c>
      <c r="AZ53" s="182" t="s">
        <v>784</v>
      </c>
      <c r="BA53" s="182" t="s">
        <v>785</v>
      </c>
      <c r="BB53" s="29" t="s">
        <v>115</v>
      </c>
      <c r="BC53" s="29" t="s">
        <v>119</v>
      </c>
      <c r="BD53" s="29" t="s">
        <v>119</v>
      </c>
      <c r="BE53" s="29" t="s">
        <v>119</v>
      </c>
      <c r="BF53" s="66" t="s">
        <v>767</v>
      </c>
      <c r="BG53" s="53" t="s">
        <v>768</v>
      </c>
      <c r="BH53" s="53" t="s">
        <v>115</v>
      </c>
      <c r="BI53" s="156" t="s">
        <v>943</v>
      </c>
      <c r="BJ53" s="29"/>
      <c r="BK53" s="66" t="s">
        <v>195</v>
      </c>
      <c r="BL53" s="51"/>
      <c r="BM53" s="1"/>
      <c r="BN53" s="1"/>
      <c r="BO53" s="1"/>
      <c r="BP53" s="1"/>
      <c r="BQ53" s="1"/>
      <c r="BR53" s="1"/>
      <c r="BS53" s="1"/>
      <c r="BT53" s="1"/>
      <c r="BU53" s="1"/>
      <c r="BV53" s="1"/>
      <c r="BW53" s="1"/>
      <c r="BX53" s="1"/>
      <c r="BY53" s="1"/>
      <c r="BZ53" s="1"/>
    </row>
    <row r="54" spans="1:78" s="2" customFormat="1" ht="355.5" customHeight="1" x14ac:dyDescent="0.2">
      <c r="A54" s="51" t="s">
        <v>106</v>
      </c>
      <c r="B54" s="107" t="s">
        <v>115</v>
      </c>
      <c r="C54" s="179" t="s">
        <v>874</v>
      </c>
      <c r="D54" s="54">
        <v>45</v>
      </c>
      <c r="E54" s="28" t="s">
        <v>115</v>
      </c>
      <c r="F54" s="28" t="s">
        <v>110</v>
      </c>
      <c r="G54" s="28" t="s">
        <v>62</v>
      </c>
      <c r="H54" s="28" t="s">
        <v>119</v>
      </c>
      <c r="I54" s="28" t="s">
        <v>115</v>
      </c>
      <c r="J54" s="28" t="s">
        <v>115</v>
      </c>
      <c r="K54" s="28" t="s">
        <v>119</v>
      </c>
      <c r="L54" s="60" t="s">
        <v>119</v>
      </c>
      <c r="M54" s="28" t="s">
        <v>115</v>
      </c>
      <c r="N54" s="28" t="s">
        <v>115</v>
      </c>
      <c r="O54" s="28" t="s">
        <v>115</v>
      </c>
      <c r="P54" s="28" t="s">
        <v>115</v>
      </c>
      <c r="Q54" s="28" t="s">
        <v>115</v>
      </c>
      <c r="R54" s="179" t="s">
        <v>875</v>
      </c>
      <c r="S54" s="28" t="s">
        <v>115</v>
      </c>
      <c r="T54" s="179" t="s">
        <v>876</v>
      </c>
      <c r="U54" s="28" t="s">
        <v>119</v>
      </c>
      <c r="V54" s="28" t="s">
        <v>277</v>
      </c>
      <c r="W54" s="28" t="s">
        <v>115</v>
      </c>
      <c r="X54" s="179" t="s">
        <v>787</v>
      </c>
      <c r="Y54" s="28" t="s">
        <v>115</v>
      </c>
      <c r="Z54" s="28" t="s">
        <v>119</v>
      </c>
      <c r="AA54" s="28" t="s">
        <v>277</v>
      </c>
      <c r="AB54" s="28" t="s">
        <v>115</v>
      </c>
      <c r="AC54" s="179" t="s">
        <v>877</v>
      </c>
      <c r="AD54" s="28" t="s">
        <v>119</v>
      </c>
      <c r="AE54" s="28" t="s">
        <v>277</v>
      </c>
      <c r="AF54" s="28" t="s">
        <v>115</v>
      </c>
      <c r="AG54" s="28" t="s">
        <v>119</v>
      </c>
      <c r="AH54" s="28" t="s">
        <v>119</v>
      </c>
      <c r="AI54" s="28" t="s">
        <v>277</v>
      </c>
      <c r="AJ54" s="28" t="s">
        <v>119</v>
      </c>
      <c r="AK54" s="28" t="s">
        <v>277</v>
      </c>
      <c r="AL54" s="28" t="s">
        <v>119</v>
      </c>
      <c r="AM54" s="28" t="s">
        <v>277</v>
      </c>
      <c r="AN54" s="28" t="s">
        <v>119</v>
      </c>
      <c r="AO54" s="179" t="s">
        <v>878</v>
      </c>
      <c r="AP54" s="28" t="s">
        <v>119</v>
      </c>
      <c r="AQ54" s="179" t="s">
        <v>867</v>
      </c>
      <c r="AR54" s="28" t="s">
        <v>119</v>
      </c>
      <c r="AS54" s="28" t="s">
        <v>277</v>
      </c>
      <c r="AT54" s="28" t="s">
        <v>115</v>
      </c>
      <c r="AU54" s="179" t="s">
        <v>868</v>
      </c>
      <c r="AV54" s="28" t="s">
        <v>115</v>
      </c>
      <c r="AW54" s="179" t="s">
        <v>869</v>
      </c>
      <c r="AX54" s="28" t="s">
        <v>115</v>
      </c>
      <c r="AY54" s="179" t="s">
        <v>870</v>
      </c>
      <c r="AZ54" s="179" t="s">
        <v>871</v>
      </c>
      <c r="BA54" s="179" t="s">
        <v>873</v>
      </c>
      <c r="BB54" s="28" t="s">
        <v>115</v>
      </c>
      <c r="BC54" s="28" t="s">
        <v>115</v>
      </c>
      <c r="BD54" s="28" t="s">
        <v>115</v>
      </c>
      <c r="BE54" s="28" t="s">
        <v>119</v>
      </c>
      <c r="BF54" s="65" t="s">
        <v>786</v>
      </c>
      <c r="BG54" s="216">
        <v>41275</v>
      </c>
      <c r="BH54" s="55" t="s">
        <v>115</v>
      </c>
      <c r="BI54" s="52" t="s">
        <v>872</v>
      </c>
      <c r="BJ54" s="203"/>
      <c r="BK54" s="159" t="s">
        <v>9</v>
      </c>
      <c r="BL54" s="51" t="s">
        <v>702</v>
      </c>
      <c r="BM54" s="1"/>
      <c r="BN54" s="1"/>
      <c r="BO54" s="1"/>
      <c r="BP54" s="1"/>
      <c r="BQ54" s="1"/>
      <c r="BR54" s="1"/>
      <c r="BS54" s="1"/>
      <c r="BT54" s="1"/>
      <c r="BU54" s="1"/>
      <c r="BV54" s="1"/>
      <c r="BW54" s="1"/>
      <c r="BX54" s="1"/>
      <c r="BY54" s="1"/>
      <c r="BZ54" s="1"/>
    </row>
    <row r="55" spans="1:78" s="2" customFormat="1" ht="101.25" x14ac:dyDescent="0.2">
      <c r="A55" s="51" t="s">
        <v>175</v>
      </c>
      <c r="B55" s="147" t="s">
        <v>115</v>
      </c>
      <c r="C55" s="182" t="s">
        <v>790</v>
      </c>
      <c r="D55" s="56">
        <v>15</v>
      </c>
      <c r="E55" s="29" t="s">
        <v>119</v>
      </c>
      <c r="F55" s="29" t="s">
        <v>109</v>
      </c>
      <c r="G55" s="182" t="s">
        <v>791</v>
      </c>
      <c r="H55" s="29" t="s">
        <v>115</v>
      </c>
      <c r="I55" s="29" t="s">
        <v>119</v>
      </c>
      <c r="J55" s="29" t="s">
        <v>119</v>
      </c>
      <c r="K55" s="29" t="s">
        <v>115</v>
      </c>
      <c r="L55" s="29" t="s">
        <v>119</v>
      </c>
      <c r="M55" s="29" t="s">
        <v>115</v>
      </c>
      <c r="N55" s="29" t="s">
        <v>115</v>
      </c>
      <c r="O55" s="29" t="s">
        <v>119</v>
      </c>
      <c r="P55" s="29" t="s">
        <v>115</v>
      </c>
      <c r="Q55" s="29" t="s">
        <v>115</v>
      </c>
      <c r="R55" s="182" t="s">
        <v>792</v>
      </c>
      <c r="S55" s="29" t="s">
        <v>115</v>
      </c>
      <c r="T55" s="182" t="s">
        <v>793</v>
      </c>
      <c r="U55" s="29" t="s">
        <v>119</v>
      </c>
      <c r="V55" s="29" t="s">
        <v>62</v>
      </c>
      <c r="W55" s="29" t="s">
        <v>119</v>
      </c>
      <c r="X55" s="29" t="s">
        <v>36</v>
      </c>
      <c r="Y55" s="29" t="s">
        <v>119</v>
      </c>
      <c r="Z55" s="29" t="s">
        <v>119</v>
      </c>
      <c r="AA55" s="29" t="s">
        <v>36</v>
      </c>
      <c r="AB55" s="29" t="s">
        <v>115</v>
      </c>
      <c r="AC55" s="182" t="s">
        <v>794</v>
      </c>
      <c r="AD55" s="29" t="s">
        <v>119</v>
      </c>
      <c r="AE55" s="29" t="s">
        <v>62</v>
      </c>
      <c r="AF55" s="29" t="s">
        <v>115</v>
      </c>
      <c r="AG55" s="29" t="s">
        <v>119</v>
      </c>
      <c r="AH55" s="29" t="s">
        <v>119</v>
      </c>
      <c r="AI55" s="29" t="s">
        <v>36</v>
      </c>
      <c r="AJ55" s="29" t="s">
        <v>119</v>
      </c>
      <c r="AK55" s="29" t="s">
        <v>36</v>
      </c>
      <c r="AL55" s="29" t="s">
        <v>119</v>
      </c>
      <c r="AM55" s="29" t="s">
        <v>36</v>
      </c>
      <c r="AN55" s="29" t="s">
        <v>119</v>
      </c>
      <c r="AO55" s="29" t="s">
        <v>115</v>
      </c>
      <c r="AP55" s="29" t="s">
        <v>119</v>
      </c>
      <c r="AQ55" s="29" t="s">
        <v>36</v>
      </c>
      <c r="AR55" s="29" t="s">
        <v>119</v>
      </c>
      <c r="AS55" s="29" t="s">
        <v>36</v>
      </c>
      <c r="AT55" s="29" t="s">
        <v>119</v>
      </c>
      <c r="AU55" s="29" t="s">
        <v>36</v>
      </c>
      <c r="AV55" s="29" t="s">
        <v>115</v>
      </c>
      <c r="AW55" s="182" t="s">
        <v>797</v>
      </c>
      <c r="AX55" s="29" t="s">
        <v>115</v>
      </c>
      <c r="AY55" s="182" t="s">
        <v>796</v>
      </c>
      <c r="AZ55" s="182" t="s">
        <v>796</v>
      </c>
      <c r="BA55" s="182" t="s">
        <v>795</v>
      </c>
      <c r="BB55" s="29" t="s">
        <v>119</v>
      </c>
      <c r="BC55" s="29" t="s">
        <v>119</v>
      </c>
      <c r="BD55" s="29" t="s">
        <v>119</v>
      </c>
      <c r="BE55" s="29" t="s">
        <v>119</v>
      </c>
      <c r="BF55" s="66" t="s">
        <v>788</v>
      </c>
      <c r="BG55" s="212">
        <v>36669</v>
      </c>
      <c r="BH55" s="53" t="s">
        <v>119</v>
      </c>
      <c r="BI55" s="53" t="s">
        <v>257</v>
      </c>
      <c r="BJ55" s="182" t="s">
        <v>789</v>
      </c>
      <c r="BK55" s="66" t="s">
        <v>157</v>
      </c>
      <c r="BL55" s="51"/>
      <c r="BM55" s="1"/>
      <c r="BN55" s="1"/>
      <c r="BO55" s="1"/>
      <c r="BP55" s="1"/>
      <c r="BQ55" s="1"/>
      <c r="BR55" s="1"/>
      <c r="BS55" s="1"/>
      <c r="BT55" s="1"/>
      <c r="BU55" s="1"/>
      <c r="BV55" s="1"/>
      <c r="BW55" s="1"/>
      <c r="BX55" s="1"/>
      <c r="BY55" s="1"/>
      <c r="BZ55" s="1"/>
    </row>
    <row r="56" spans="1:78" s="2" customFormat="1" ht="168.75" x14ac:dyDescent="0.2">
      <c r="A56" s="51" t="s">
        <v>130</v>
      </c>
      <c r="B56" s="107" t="s">
        <v>115</v>
      </c>
      <c r="C56" s="179" t="s">
        <v>799</v>
      </c>
      <c r="D56" s="54">
        <v>10</v>
      </c>
      <c r="E56" s="28" t="s">
        <v>119</v>
      </c>
      <c r="F56" s="28" t="s">
        <v>110</v>
      </c>
      <c r="G56" s="179" t="s">
        <v>801</v>
      </c>
      <c r="H56" s="28" t="s">
        <v>119</v>
      </c>
      <c r="I56" s="28" t="s">
        <v>115</v>
      </c>
      <c r="J56" s="28" t="s">
        <v>119</v>
      </c>
      <c r="K56" s="28" t="s">
        <v>119</v>
      </c>
      <c r="L56" s="60" t="s">
        <v>119</v>
      </c>
      <c r="M56" s="28" t="s">
        <v>115</v>
      </c>
      <c r="N56" s="179" t="s">
        <v>802</v>
      </c>
      <c r="O56" s="28" t="s">
        <v>115</v>
      </c>
      <c r="P56" s="28" t="s">
        <v>115</v>
      </c>
      <c r="Q56" s="28" t="s">
        <v>115</v>
      </c>
      <c r="R56" s="179" t="s">
        <v>803</v>
      </c>
      <c r="S56" s="28" t="s">
        <v>115</v>
      </c>
      <c r="T56" s="179" t="s">
        <v>804</v>
      </c>
      <c r="U56" s="28" t="s">
        <v>119</v>
      </c>
      <c r="V56" s="28" t="s">
        <v>277</v>
      </c>
      <c r="W56" s="28" t="s">
        <v>119</v>
      </c>
      <c r="X56" s="28" t="s">
        <v>277</v>
      </c>
      <c r="Y56" s="28" t="s">
        <v>119</v>
      </c>
      <c r="Z56" s="28" t="s">
        <v>119</v>
      </c>
      <c r="AA56" s="28" t="s">
        <v>277</v>
      </c>
      <c r="AB56" s="28" t="s">
        <v>115</v>
      </c>
      <c r="AC56" s="179" t="s">
        <v>804</v>
      </c>
      <c r="AD56" s="28" t="s">
        <v>119</v>
      </c>
      <c r="AE56" s="28" t="s">
        <v>277</v>
      </c>
      <c r="AF56" s="28" t="s">
        <v>115</v>
      </c>
      <c r="AG56" s="28" t="s">
        <v>119</v>
      </c>
      <c r="AH56" s="28" t="s">
        <v>115</v>
      </c>
      <c r="AI56" s="179" t="s">
        <v>805</v>
      </c>
      <c r="AJ56" s="28" t="s">
        <v>115</v>
      </c>
      <c r="AK56" s="179" t="s">
        <v>806</v>
      </c>
      <c r="AL56" s="28" t="s">
        <v>119</v>
      </c>
      <c r="AM56" s="28" t="s">
        <v>277</v>
      </c>
      <c r="AN56" s="28" t="s">
        <v>119</v>
      </c>
      <c r="AO56" s="28" t="s">
        <v>115</v>
      </c>
      <c r="AP56" s="28" t="s">
        <v>115</v>
      </c>
      <c r="AQ56" s="179" t="s">
        <v>807</v>
      </c>
      <c r="AR56" s="28" t="s">
        <v>119</v>
      </c>
      <c r="AS56" s="28" t="s">
        <v>277</v>
      </c>
      <c r="AT56" s="28" t="s">
        <v>119</v>
      </c>
      <c r="AU56" s="28" t="s">
        <v>277</v>
      </c>
      <c r="AV56" s="28" t="s">
        <v>115</v>
      </c>
      <c r="AW56" s="179" t="s">
        <v>808</v>
      </c>
      <c r="AX56" s="28" t="s">
        <v>119</v>
      </c>
      <c r="AY56" s="28" t="s">
        <v>277</v>
      </c>
      <c r="AZ56" s="28" t="s">
        <v>119</v>
      </c>
      <c r="BA56" s="28" t="s">
        <v>62</v>
      </c>
      <c r="BB56" s="28" t="s">
        <v>119</v>
      </c>
      <c r="BC56" s="28" t="s">
        <v>119</v>
      </c>
      <c r="BD56" s="28" t="s">
        <v>119</v>
      </c>
      <c r="BE56" s="28" t="s">
        <v>119</v>
      </c>
      <c r="BF56" s="65" t="s">
        <v>798</v>
      </c>
      <c r="BG56" s="216">
        <v>38812</v>
      </c>
      <c r="BH56" s="55" t="s">
        <v>119</v>
      </c>
      <c r="BI56" s="55" t="s">
        <v>257</v>
      </c>
      <c r="BJ56" s="179" t="s">
        <v>800</v>
      </c>
      <c r="BK56" s="176" t="s">
        <v>848</v>
      </c>
      <c r="BL56" s="51"/>
      <c r="BM56" s="1"/>
      <c r="BN56" s="1"/>
      <c r="BO56" s="1"/>
      <c r="BP56" s="1"/>
      <c r="BQ56" s="1"/>
      <c r="BR56" s="1"/>
      <c r="BS56" s="1"/>
      <c r="BT56" s="1"/>
      <c r="BU56" s="1"/>
      <c r="BV56" s="1"/>
      <c r="BW56" s="1"/>
      <c r="BX56" s="1"/>
      <c r="BY56" s="1"/>
      <c r="BZ56" s="1"/>
    </row>
    <row r="57" spans="1:78" s="2" customFormat="1" ht="247.5" customHeight="1" x14ac:dyDescent="0.2">
      <c r="A57" s="51" t="s">
        <v>107</v>
      </c>
      <c r="B57" s="29" t="s">
        <v>115</v>
      </c>
      <c r="C57" s="182" t="s">
        <v>810</v>
      </c>
      <c r="D57" s="29">
        <v>10</v>
      </c>
      <c r="E57" s="29" t="s">
        <v>119</v>
      </c>
      <c r="F57" s="29" t="s">
        <v>109</v>
      </c>
      <c r="G57" s="182" t="s">
        <v>811</v>
      </c>
      <c r="H57" s="29" t="s">
        <v>119</v>
      </c>
      <c r="I57" s="29" t="s">
        <v>119</v>
      </c>
      <c r="J57" s="29" t="s">
        <v>119</v>
      </c>
      <c r="K57" s="29" t="s">
        <v>115</v>
      </c>
      <c r="L57" s="29" t="s">
        <v>119</v>
      </c>
      <c r="M57" s="29" t="s">
        <v>115</v>
      </c>
      <c r="N57" s="29" t="s">
        <v>115</v>
      </c>
      <c r="O57" s="29" t="s">
        <v>119</v>
      </c>
      <c r="P57" s="29" t="s">
        <v>119</v>
      </c>
      <c r="Q57" s="29" t="s">
        <v>119</v>
      </c>
      <c r="R57" s="29" t="s">
        <v>62</v>
      </c>
      <c r="S57" s="29" t="s">
        <v>115</v>
      </c>
      <c r="T57" s="182" t="s">
        <v>812</v>
      </c>
      <c r="U57" s="29" t="s">
        <v>119</v>
      </c>
      <c r="V57" s="29" t="s">
        <v>277</v>
      </c>
      <c r="W57" s="29" t="s">
        <v>115</v>
      </c>
      <c r="X57" s="182" t="s">
        <v>813</v>
      </c>
      <c r="Y57" s="29" t="s">
        <v>115</v>
      </c>
      <c r="Z57" s="29" t="s">
        <v>115</v>
      </c>
      <c r="AA57" s="182" t="s">
        <v>814</v>
      </c>
      <c r="AB57" s="29" t="s">
        <v>119</v>
      </c>
      <c r="AC57" s="29" t="s">
        <v>277</v>
      </c>
      <c r="AD57" s="29" t="s">
        <v>119</v>
      </c>
      <c r="AE57" s="29" t="s">
        <v>277</v>
      </c>
      <c r="AF57" s="29" t="s">
        <v>115</v>
      </c>
      <c r="AG57" s="29" t="s">
        <v>119</v>
      </c>
      <c r="AH57" s="29" t="s">
        <v>119</v>
      </c>
      <c r="AI57" s="29" t="s">
        <v>277</v>
      </c>
      <c r="AJ57" s="29" t="s">
        <v>119</v>
      </c>
      <c r="AK57" s="29" t="s">
        <v>277</v>
      </c>
      <c r="AL57" s="29" t="s">
        <v>115</v>
      </c>
      <c r="AM57" s="182" t="s">
        <v>815</v>
      </c>
      <c r="AN57" s="29" t="s">
        <v>115</v>
      </c>
      <c r="AO57" s="29" t="s">
        <v>115</v>
      </c>
      <c r="AP57" s="29" t="s">
        <v>115</v>
      </c>
      <c r="AQ57" s="182" t="s">
        <v>833</v>
      </c>
      <c r="AR57" s="29" t="s">
        <v>119</v>
      </c>
      <c r="AS57" s="29" t="s">
        <v>277</v>
      </c>
      <c r="AT57" s="29" t="s">
        <v>119</v>
      </c>
      <c r="AU57" s="29" t="s">
        <v>277</v>
      </c>
      <c r="AV57" s="29" t="s">
        <v>115</v>
      </c>
      <c r="AW57" s="182" t="s">
        <v>816</v>
      </c>
      <c r="AX57" s="29" t="s">
        <v>115</v>
      </c>
      <c r="AY57" s="182" t="s">
        <v>816</v>
      </c>
      <c r="AZ57" s="195" t="s">
        <v>817</v>
      </c>
      <c r="BA57" s="182" t="s">
        <v>818</v>
      </c>
      <c r="BB57" s="29" t="s">
        <v>119</v>
      </c>
      <c r="BC57" s="29" t="s">
        <v>119</v>
      </c>
      <c r="BD57" s="29" t="s">
        <v>119</v>
      </c>
      <c r="BE57" s="29" t="s">
        <v>119</v>
      </c>
      <c r="BF57" s="66" t="s">
        <v>809</v>
      </c>
      <c r="BG57" s="212">
        <v>39934</v>
      </c>
      <c r="BH57" s="53" t="s">
        <v>119</v>
      </c>
      <c r="BI57" s="53" t="s">
        <v>257</v>
      </c>
      <c r="BJ57" s="29"/>
      <c r="BK57" s="66" t="s">
        <v>169</v>
      </c>
      <c r="BL57" s="51"/>
      <c r="BM57" s="1"/>
      <c r="BN57" s="1"/>
      <c r="BO57" s="1"/>
      <c r="BP57" s="1"/>
      <c r="BQ57" s="1"/>
      <c r="BR57" s="1"/>
      <c r="BS57" s="1"/>
      <c r="BT57" s="1"/>
      <c r="BU57" s="1"/>
      <c r="BV57" s="1"/>
      <c r="BW57" s="1"/>
      <c r="BX57" s="1"/>
      <c r="BY57" s="1"/>
      <c r="BZ57" s="1"/>
    </row>
    <row r="58" spans="1:78" s="2" customFormat="1" ht="214.5" customHeight="1" x14ac:dyDescent="0.2">
      <c r="A58" s="51" t="s">
        <v>108</v>
      </c>
      <c r="B58" s="107" t="s">
        <v>115</v>
      </c>
      <c r="C58" s="179" t="s">
        <v>819</v>
      </c>
      <c r="D58" s="54">
        <v>14</v>
      </c>
      <c r="E58" s="28" t="s">
        <v>119</v>
      </c>
      <c r="F58" s="28" t="s">
        <v>110</v>
      </c>
      <c r="G58" s="179" t="s">
        <v>820</v>
      </c>
      <c r="H58" s="28" t="s">
        <v>115</v>
      </c>
      <c r="I58" s="28" t="s">
        <v>119</v>
      </c>
      <c r="J58" s="28" t="s">
        <v>119</v>
      </c>
      <c r="K58" s="28" t="s">
        <v>115</v>
      </c>
      <c r="L58" s="60" t="s">
        <v>119</v>
      </c>
      <c r="M58" s="28" t="s">
        <v>115</v>
      </c>
      <c r="N58" s="28" t="s">
        <v>115</v>
      </c>
      <c r="O58" s="28" t="s">
        <v>115</v>
      </c>
      <c r="P58" s="28" t="s">
        <v>119</v>
      </c>
      <c r="Q58" s="28" t="s">
        <v>115</v>
      </c>
      <c r="R58" s="179" t="s">
        <v>821</v>
      </c>
      <c r="S58" s="28" t="s">
        <v>115</v>
      </c>
      <c r="T58" s="179" t="s">
        <v>825</v>
      </c>
      <c r="U58" s="28" t="s">
        <v>119</v>
      </c>
      <c r="V58" s="28" t="s">
        <v>277</v>
      </c>
      <c r="W58" s="28" t="s">
        <v>115</v>
      </c>
      <c r="X58" s="179" t="s">
        <v>824</v>
      </c>
      <c r="Y58" s="28" t="s">
        <v>119</v>
      </c>
      <c r="Z58" s="28" t="s">
        <v>119</v>
      </c>
      <c r="AA58" s="28" t="s">
        <v>277</v>
      </c>
      <c r="AB58" s="28" t="s">
        <v>115</v>
      </c>
      <c r="AC58" s="179" t="s">
        <v>823</v>
      </c>
      <c r="AD58" s="28" t="s">
        <v>119</v>
      </c>
      <c r="AE58" s="28" t="s">
        <v>277</v>
      </c>
      <c r="AF58" s="28" t="s">
        <v>115</v>
      </c>
      <c r="AG58" s="28" t="s">
        <v>119</v>
      </c>
      <c r="AH58" s="28" t="s">
        <v>115</v>
      </c>
      <c r="AI58" s="179" t="s">
        <v>822</v>
      </c>
      <c r="AJ58" s="28" t="s">
        <v>119</v>
      </c>
      <c r="AK58" s="28" t="s">
        <v>277</v>
      </c>
      <c r="AL58" s="28" t="s">
        <v>119</v>
      </c>
      <c r="AM58" s="28" t="s">
        <v>277</v>
      </c>
      <c r="AN58" s="28" t="s">
        <v>115</v>
      </c>
      <c r="AO58" s="28" t="s">
        <v>115</v>
      </c>
      <c r="AP58" s="28" t="s">
        <v>115</v>
      </c>
      <c r="AQ58" s="179" t="s">
        <v>826</v>
      </c>
      <c r="AR58" s="28" t="s">
        <v>119</v>
      </c>
      <c r="AS58" s="28" t="s">
        <v>277</v>
      </c>
      <c r="AT58" s="28" t="s">
        <v>119</v>
      </c>
      <c r="AU58" s="28" t="s">
        <v>277</v>
      </c>
      <c r="AV58" s="28" t="s">
        <v>115</v>
      </c>
      <c r="AW58" s="179" t="s">
        <v>827</v>
      </c>
      <c r="AX58" s="28" t="s">
        <v>115</v>
      </c>
      <c r="AY58" s="179" t="s">
        <v>828</v>
      </c>
      <c r="AZ58" s="28" t="s">
        <v>62</v>
      </c>
      <c r="BA58" s="179" t="s">
        <v>829</v>
      </c>
      <c r="BB58" s="28" t="s">
        <v>119</v>
      </c>
      <c r="BC58" s="28" t="s">
        <v>119</v>
      </c>
      <c r="BD58" s="28" t="s">
        <v>119</v>
      </c>
      <c r="BE58" s="28" t="s">
        <v>119</v>
      </c>
      <c r="BF58" s="65" t="s">
        <v>944</v>
      </c>
      <c r="BG58" s="216">
        <v>40360</v>
      </c>
      <c r="BH58" s="55" t="s">
        <v>119</v>
      </c>
      <c r="BI58" s="55" t="s">
        <v>257</v>
      </c>
      <c r="BJ58" s="54"/>
      <c r="BK58" s="65" t="s">
        <v>170</v>
      </c>
      <c r="BL58" s="51"/>
      <c r="BM58" s="1"/>
      <c r="BN58" s="1"/>
      <c r="BO58" s="1"/>
      <c r="BP58" s="1"/>
      <c r="BQ58" s="1"/>
      <c r="BR58" s="1"/>
      <c r="BS58" s="1"/>
      <c r="BT58" s="1"/>
      <c r="BU58" s="1"/>
      <c r="BV58" s="1"/>
      <c r="BW58" s="1"/>
      <c r="BX58" s="1"/>
      <c r="BY58" s="1"/>
      <c r="BZ58" s="1"/>
    </row>
    <row r="59" spans="1:78" x14ac:dyDescent="0.2">
      <c r="L59" s="7"/>
    </row>
    <row r="60" spans="1:78" x14ac:dyDescent="0.2">
      <c r="L60" s="7"/>
    </row>
    <row r="61" spans="1:78" x14ac:dyDescent="0.2">
      <c r="L61" s="7"/>
    </row>
    <row r="62" spans="1:78" x14ac:dyDescent="0.2">
      <c r="L62" s="7"/>
    </row>
    <row r="63" spans="1:78" x14ac:dyDescent="0.2">
      <c r="L63" s="7"/>
    </row>
    <row r="64" spans="1:78" x14ac:dyDescent="0.2">
      <c r="L64" s="7"/>
    </row>
    <row r="65" spans="12:12" x14ac:dyDescent="0.2">
      <c r="L65" s="7"/>
    </row>
    <row r="66" spans="12:12" x14ac:dyDescent="0.2">
      <c r="L66" s="7"/>
    </row>
    <row r="67" spans="12:12" x14ac:dyDescent="0.2">
      <c r="L67" s="7"/>
    </row>
    <row r="68" spans="12:12" x14ac:dyDescent="0.2">
      <c r="L68" s="7"/>
    </row>
    <row r="69" spans="12:12" x14ac:dyDescent="0.2">
      <c r="L69" s="7"/>
    </row>
    <row r="70" spans="12:12" x14ac:dyDescent="0.2">
      <c r="L70" s="7"/>
    </row>
    <row r="71" spans="12:12" x14ac:dyDescent="0.2">
      <c r="L71" s="7"/>
    </row>
    <row r="72" spans="12:12" x14ac:dyDescent="0.2">
      <c r="L72" s="7"/>
    </row>
    <row r="73" spans="12:12" x14ac:dyDescent="0.2">
      <c r="L73" s="7"/>
    </row>
    <row r="74" spans="12:12" x14ac:dyDescent="0.2">
      <c r="L74" s="7"/>
    </row>
    <row r="75" spans="12:12" x14ac:dyDescent="0.2">
      <c r="L75" s="7"/>
    </row>
    <row r="76" spans="12:12" x14ac:dyDescent="0.2">
      <c r="L76" s="7"/>
    </row>
    <row r="77" spans="12:12" x14ac:dyDescent="0.2">
      <c r="L77" s="7"/>
    </row>
    <row r="78" spans="12:12" x14ac:dyDescent="0.2">
      <c r="L78" s="7"/>
    </row>
    <row r="79" spans="12:12" x14ac:dyDescent="0.2">
      <c r="L79" s="7"/>
    </row>
    <row r="80" spans="12:12" x14ac:dyDescent="0.2">
      <c r="L80" s="7"/>
    </row>
    <row r="81" spans="12:12" x14ac:dyDescent="0.2">
      <c r="L81" s="7"/>
    </row>
    <row r="82" spans="12:12" x14ac:dyDescent="0.2">
      <c r="L82" s="7"/>
    </row>
    <row r="83" spans="12:12" x14ac:dyDescent="0.2">
      <c r="L83" s="7"/>
    </row>
    <row r="84" spans="12:12" x14ac:dyDescent="0.2">
      <c r="L84" s="7"/>
    </row>
    <row r="85" spans="12:12" x14ac:dyDescent="0.2">
      <c r="L85" s="7"/>
    </row>
    <row r="86" spans="12:12" x14ac:dyDescent="0.2">
      <c r="L86" s="7"/>
    </row>
    <row r="87" spans="12:12" x14ac:dyDescent="0.2">
      <c r="L87" s="7"/>
    </row>
    <row r="88" spans="12:12" x14ac:dyDescent="0.2">
      <c r="L88" s="7"/>
    </row>
    <row r="89" spans="12:12" x14ac:dyDescent="0.2">
      <c r="L89" s="7"/>
    </row>
    <row r="90" spans="12:12" x14ac:dyDescent="0.2">
      <c r="L90" s="7"/>
    </row>
    <row r="91" spans="12:12" x14ac:dyDescent="0.2">
      <c r="L91" s="7"/>
    </row>
    <row r="92" spans="12:12" x14ac:dyDescent="0.2">
      <c r="L92" s="7"/>
    </row>
    <row r="93" spans="12:12" x14ac:dyDescent="0.2">
      <c r="L93" s="7"/>
    </row>
    <row r="94" spans="12:12" x14ac:dyDescent="0.2">
      <c r="L94" s="7"/>
    </row>
    <row r="95" spans="12:12" x14ac:dyDescent="0.2">
      <c r="L95" s="7"/>
    </row>
    <row r="96" spans="12:12" x14ac:dyDescent="0.2">
      <c r="L96" s="7"/>
    </row>
    <row r="97" spans="12:12" x14ac:dyDescent="0.2">
      <c r="L97" s="7"/>
    </row>
    <row r="98" spans="12:12" x14ac:dyDescent="0.2">
      <c r="L98" s="7"/>
    </row>
    <row r="99" spans="12:12" x14ac:dyDescent="0.2">
      <c r="L99" s="7"/>
    </row>
    <row r="100" spans="12:12" x14ac:dyDescent="0.2">
      <c r="L100" s="7"/>
    </row>
    <row r="101" spans="12:12" x14ac:dyDescent="0.2">
      <c r="L101" s="7"/>
    </row>
  </sheetData>
  <customSheetViews>
    <customSheetView guid="{D87B9587-DAC1-4666-B66A-26D6B89CB630}" showGridLines="0" showRuler="0">
      <pane xSplit="1" ySplit="7" topLeftCell="AA48" activePane="bottomRight" state="frozen"/>
      <selection pane="bottomRight" activeCell="AE7" sqref="AE7"/>
      <pageMargins left="0.25" right="0" top="0.5" bottom="0.5" header="0.25" footer="0.25"/>
      <printOptions horizontalCentered="1" verticalCentered="1"/>
      <pageSetup paperSize="5" scale="35" fitToHeight="4" orientation="landscape" r:id="rId1"/>
      <headerFooter alignWithMargins="0">
        <oddFooter>&amp;C&amp;P of &amp;N</oddFooter>
      </headerFooter>
    </customSheetView>
    <customSheetView guid="{96F71044-F42D-4026-85DD-448E7EAE6F48}" showGridLines="0" showRuler="0">
      <pane xSplit="1" ySplit="7" topLeftCell="B8" activePane="bottomRight" state="frozen"/>
      <selection pane="bottomRight" activeCell="AD8" sqref="AD8"/>
      <pageMargins left="0.25" right="0" top="0.5" bottom="0.5" header="0.25" footer="0.25"/>
      <printOptions horizontalCentered="1" verticalCentered="1"/>
      <pageSetup paperSize="5" scale="35" fitToHeight="4" orientation="landscape" r:id="rId2"/>
      <headerFooter alignWithMargins="0">
        <oddFooter>&amp;C&amp;P of &amp;N</oddFooter>
      </headerFooter>
    </customSheetView>
    <customSheetView guid="{D11220A0-C700-4943-8151-3EBFAC135D42}" fitToPage="1" showRuler="0">
      <pane xSplit="1" ySplit="5" topLeftCell="B6" activePane="bottomRight" state="frozen"/>
      <selection pane="bottomRight" activeCell="B4" sqref="B4"/>
      <pageMargins left="0.25" right="0.25" top="0.5" bottom="0.5" header="0.25" footer="0.25"/>
      <printOptions horizontalCentered="1"/>
      <pageSetup scale="48" fitToHeight="4" orientation="landscape" r:id="rId3"/>
      <headerFooter alignWithMargins="0">
        <oddFooter>&amp;C&amp;P of &amp;N&amp;R&amp;D</oddFooter>
      </headerFooter>
    </customSheetView>
  </customSheetViews>
  <mergeCells count="2">
    <mergeCell ref="A3:A5"/>
    <mergeCell ref="BL3:BL5"/>
  </mergeCells>
  <phoneticPr fontId="0" type="noConversion"/>
  <hyperlinks>
    <hyperlink ref="BA5" location="Glossary!B27" display="Definition"/>
    <hyperlink ref="AV5" location="Glossary!B33" display="Definition"/>
    <hyperlink ref="Q5" location="Glossary!B9" display="Definition"/>
    <hyperlink ref="AO5" location="Glossary!B27" display="Definition"/>
    <hyperlink ref="AN5" location="Glossary!B18" display="Definition"/>
    <hyperlink ref="BC5" location="Glossary!B32" display="Definition"/>
    <hyperlink ref="F5" location="Glossary!B12" display="Definition"/>
    <hyperlink ref="M5" location="Glossary!B16" display="Definition"/>
    <hyperlink ref="L5" location="Glossary!B13" display="Definition"/>
    <hyperlink ref="E5" location="Glossary!B15" display="Definition"/>
    <hyperlink ref="D5" location="Glossary!B11" display="Definition"/>
    <hyperlink ref="AX5" location="Glossary!B33" display="Definition"/>
    <hyperlink ref="N5" location="Glossary!B4" display="Definition"/>
    <hyperlink ref="P5" location="Glossary!B7" display="Definition"/>
    <hyperlink ref="BD5" location="Glossary!B30" display="Definition"/>
    <hyperlink ref="I5" location="Glossary!B8" display="Definition"/>
    <hyperlink ref="BE5" location="Glossary!B31" display="Definition"/>
    <hyperlink ref="AB5" location="Glossary!B23" display="Definition"/>
    <hyperlink ref="AD5" location="Glossary!B24" display="Definition"/>
    <hyperlink ref="J5" location="Glossary!B2" display="Definition"/>
    <hyperlink ref="C5" location="Glossary!B5" display="Definition"/>
    <hyperlink ref="Y5" location="Glossary!B25" display="Definition"/>
    <hyperlink ref="AG5" location="Glossary!B22" display="Definition"/>
    <hyperlink ref="Z5" location="Glossary!B17" display="Definition"/>
    <hyperlink ref="AL5" location="Glossary!B19" display="Definition"/>
    <hyperlink ref="AT5" location="Glossary!B34" display="Definition"/>
    <hyperlink ref="AG10" r:id="rId4" display="http://www.westlaw.com/Find/Default.wl?rs=dfa1.0&amp;vr=2.0&amp;DB=1000211&amp;DocName=CAGTS4216.2&amp;FindType=Y"/>
    <hyperlink ref="BK25" r:id="rId5"/>
    <hyperlink ref="BK27" r:id="rId6"/>
    <hyperlink ref="BK30" r:id="rId7"/>
    <hyperlink ref="BK39" r:id="rId8"/>
    <hyperlink ref="BK35" r:id="rId9"/>
    <hyperlink ref="BK36" r:id="rId10"/>
    <hyperlink ref="BF24" r:id="rId11"/>
    <hyperlink ref="BF25" r:id="rId12" display="Me. Rev. Stat. Ann. tit. 23, § 3360-A Protection of UG Facilities"/>
    <hyperlink ref="BF26" r:id="rId13" display="Md. Pub. Utilities Code, §§ 12-101 to -135, Underground Facilities"/>
    <hyperlink ref="BF27" r:id="rId14" display="Mass. Gen. Laws ch. 82, §§ 40 to 40E"/>
    <hyperlink ref="BF35" r:id="rId15" display="N.H. Rev. Stat. §§ 374:48 - 374:56, Underground Utility Damage Prevention System"/>
    <hyperlink ref="BF36" r:id="rId16" display="N.J. Stat. Ann. §§ 48:2-73 to 48:2-91,  Underground Facility Protection Act"/>
    <hyperlink ref="BK28" r:id="rId17"/>
    <hyperlink ref="BF28" r:id="rId18" display="http://www.legislature.mi.gov/(S(ggg4joy3iz4qbl55ledubj45))/mileg.aspx?page=getObject&amp;objectName=mcl-Act-174-of-2013"/>
    <hyperlink ref="BK29" r:id="rId19"/>
    <hyperlink ref="BF29" r:id="rId20"/>
    <hyperlink ref="BK40" r:id="rId21"/>
    <hyperlink ref="BF40" r:id="rId22" display="North Dakota Century Code §§ 49-23-01 to -07, One Call Excavation Notice System (http://www.legis.nd.gov/information/statutes/cent-code.html)"/>
    <hyperlink ref="BK41" r:id="rId23"/>
    <hyperlink ref="BF41" r:id="rId24"/>
    <hyperlink ref="BF23" r:id="rId25"/>
    <hyperlink ref="BK23" r:id="rId26"/>
    <hyperlink ref="BF34" r:id="rId27" display="Chapter 455 Excavations and High-Voltage Lines"/>
    <hyperlink ref="BF33" r:id="rId28" display="http://uniweb.legislature.ne.gov/laws/browse-chapters.php?chapter=76"/>
    <hyperlink ref="BF32" r:id="rId29"/>
    <hyperlink ref="BF31" r:id="rId30"/>
    <hyperlink ref="BK34" r:id="rId31"/>
    <hyperlink ref="BK33" r:id="rId32"/>
    <hyperlink ref="BK31" r:id="rId33"/>
    <hyperlink ref="BF37" r:id="rId34" display="http://public.nmcompcomm.us/nmpublic/gateway.dll/?f=templates&amp;fn=default.htm"/>
    <hyperlink ref="BK37" r:id="rId35"/>
    <hyperlink ref="BF56" r:id="rId36"/>
    <hyperlink ref="BK57" r:id="rId37"/>
    <hyperlink ref="BF57" r:id="rId38" display="https://docs.legis.wisconsin.gov/statutes/statutes/182/0175"/>
    <hyperlink ref="BF58" r:id="rId39" display="Wyoming State Law, Title 37, Chapter 1, Article 3,  §§ 37-12-301 to 37-12-306, Damage To Underground Public Utility Facilities"/>
    <hyperlink ref="BK58" r:id="rId40"/>
    <hyperlink ref="BK44" r:id="rId41"/>
    <hyperlink ref="BK46" r:id="rId42"/>
    <hyperlink ref="BK47" r:id="rId43"/>
    <hyperlink ref="BK52" r:id="rId44"/>
    <hyperlink ref="BK53" r:id="rId45"/>
    <hyperlink ref="BF44" r:id="rId46"/>
    <hyperlink ref="BF46" r:id="rId47"/>
    <hyperlink ref="BF47" r:id="rId48"/>
    <hyperlink ref="BF52" r:id="rId49"/>
    <hyperlink ref="BF53" r:id="rId50"/>
    <hyperlink ref="BF48" r:id="rId51" display="South Dakota Codified Laws §§ 49-7A-1 to 49-7A-34, One Call Notification System for Excavation Activities"/>
    <hyperlink ref="BI43" r:id="rId52"/>
    <hyperlink ref="BK43" r:id="rId53"/>
    <hyperlink ref="BF49" r:id="rId54" display="Tennessee Code Annotated §§ 65-31-101 to -113, Underground Utility Damage Prevention Act http://www.tenn811.com/Pages/2015%20Update%20With%20Old%20Law.pdf)"/>
    <hyperlink ref="BK49" r:id="rId55"/>
    <hyperlink ref="BF51" r:id="rId56"/>
    <hyperlink ref="BK51" r:id="rId57"/>
    <hyperlink ref="BF54" r:id="rId58"/>
    <hyperlink ref="BF42" r:id="rId59" location="UndergroundFacilitiesDamagePreventionAct" display="Oklahoma. Statutes, Title 63, Chapter 8, §§ 142.1 to - 142.12, Underground Facilities Damage Prevention Act"/>
    <hyperlink ref="BF43" r:id="rId60"/>
    <hyperlink ref="BK6" r:id="rId61"/>
    <hyperlink ref="BK9" r:id="rId62"/>
    <hyperlink ref="BK12" r:id="rId63"/>
    <hyperlink ref="BK13" r:id="rId64"/>
    <hyperlink ref="BK14" r:id="rId65"/>
    <hyperlink ref="BK15" r:id="rId66"/>
    <hyperlink ref="BK17" r:id="rId67"/>
    <hyperlink ref="BF12" r:id="rId68" display="Conn. Gen. Stat. §§ 16-345 to -359; Chapter 293 Excavation, Demolition or Discharge of Explosives"/>
    <hyperlink ref="BF13" r:id="rId69"/>
    <hyperlink ref="BF14" r:id="rId70"/>
    <hyperlink ref="BF15" r:id="rId71" display="Ga. Code Ann. §§ 25-9-1 to -13, Utility Facility Protection Act"/>
    <hyperlink ref="BF17" r:id="rId72" display="Haw. Rev. Stat. §§ 269E-1 to -17"/>
    <hyperlink ref="BK7" r:id="rId73"/>
    <hyperlink ref="BK8" r:id="rId74"/>
    <hyperlink ref="BF8" r:id="rId75"/>
    <hyperlink ref="BK11" r:id="rId76" display="http://www.uncc2.org/"/>
    <hyperlink ref="BF22" r:id="rId77"/>
    <hyperlink ref="BF21" r:id="rId78"/>
    <hyperlink ref="BF20" r:id="rId79" display="IC 8-1-26 Damage to Underground Facilities"/>
    <hyperlink ref="BF19" r:id="rId80"/>
    <hyperlink ref="BF18" r:id="rId81" display="Idaho Code Ann. §§ 55-2201 to -2210 UG Facilities Dam Prevent"/>
    <hyperlink ref="BK22" r:id="rId82"/>
    <hyperlink ref="BK20" r:id="rId83"/>
    <hyperlink ref="BI15" r:id="rId84" display="GSPC Rules 515-9-4-.01 to 519-9-4-.14"/>
    <hyperlink ref="BK55" r:id="rId85"/>
    <hyperlink ref="BF55" r:id="rId86"/>
    <hyperlink ref="BK21" r:id="rId87"/>
    <hyperlink ref="BK24" r:id="rId88"/>
    <hyperlink ref="BK42" r:id="rId89"/>
    <hyperlink ref="BK48" r:id="rId90"/>
    <hyperlink ref="BK54" r:id="rId91"/>
    <hyperlink ref="BK56" r:id="rId92"/>
    <hyperlink ref="BF6" r:id="rId93" display="Title 37                            PUBLIC UTILITIES AND PUBLIC TRANSPORTATION.  Chapter 15 NOTIFICATION OF EXCAVATION OR DEMOLITION OPERATIONS."/>
    <hyperlink ref="BF10" r:id="rId94" display="California Excavation Law Handbook"/>
    <hyperlink ref="BF11" r:id="rId95" display="Colo. Rev. Stat. § 9-1.5-101 to -107"/>
    <hyperlink ref="BF30" r:id="rId96"/>
    <hyperlink ref="BI19" r:id="rId97"/>
    <hyperlink ref="BI22" r:id="rId98" display="Kan. Admin. Reg. §§ 82-14-1 -- 82-14-5"/>
    <hyperlink ref="BI25" r:id="rId99" display="65-407-895 Me. Code R. §§ 1 to 12 "/>
    <hyperlink ref="BI29" r:id="rId100" display="Minn. R. 7560.0100 to -.0800"/>
    <hyperlink ref="BI34" r:id="rId101"/>
    <hyperlink ref="BI35" r:id="rId102" display="N.H. Code R. PUC 801.01 to 807.07"/>
    <hyperlink ref="BI36" r:id="rId103" display="N.J. Admin. Code TITLE 14 PUBLIC UTILITIES  CHAPTER 2 UNDERGROUND FACILITIES: ONE-CALL DAMAGE PREVENTION SYSTEM SUBCHAPTERS 1 - 6"/>
    <hyperlink ref="BI37" r:id="rId104"/>
    <hyperlink ref="BI48" r:id="rId105"/>
    <hyperlink ref="BI52" r:id="rId106" display="http://www.lexisnexis.com/hottopics/codeofvtrules/"/>
    <hyperlink ref="BI53" r:id="rId107" location="C0309" display="http://lis.virginia.gov/000/reg/TOC20005.HTM - C0309"/>
    <hyperlink ref="BI38" r:id="rId108" display="http://www3.dps.ny.gov/N/nycrr16.nsf/364bc4db8005c8b48525702d004a1baf/6e423da6b51f8e0e85256fc80073c32b/$FILE/753_pamphlet-Amendment2-with2013GBSupdate-Print Layout.pdf"/>
    <hyperlink ref="BI27" r:id="rId109" display="http://www.lawlib.state.ma.us/source/mass/cmr/cmrtext/220CMR99.pdf"/>
    <hyperlink ref="BI8" r:id="rId110"/>
    <hyperlink ref="BF16" r:id="rId111"/>
    <hyperlink ref="BF45" r:id="rId112" display="http://www.lexisnexis.com/hottopics/lawsofpuertorico/"/>
    <hyperlink ref="BI17" r:id="rId113" display="http://hawaii.gov/budget/adminrules/public-utilities-commission/Chapter%206-83%20Admin%20Rules%20Final.pdf"/>
    <hyperlink ref="BI20" r:id="rId114" display="http://www.in.gov/legislative/iac/iac_title?iact=170"/>
    <hyperlink ref="BI24" r:id="rId115" display="http://doa.louisiana.gov/osr/lac/books.htm"/>
    <hyperlink ref="BI12" r:id="rId116" display="Connecticut Public Utilities Regulatory Authority DPUC Regulations, Sections 16-345-1 thru 9"/>
    <hyperlink ref="BI10" r:id="rId117" display="See CA Public Utilities Code, Section 955-969, Natural Gas Pipeline Safety Act of 2011. http://www.leginfo.ca.gov/cgi-bin/displaycode?section=puc&amp;group=00001-01000&amp;file=955-969"/>
    <hyperlink ref="BF38" r:id="rId118" display="http://codes.lp.findlaw.com/nycode/GBS/36"/>
    <hyperlink ref="BI41" r:id="rId119" display="http://dis.puc.state.oh.us/TiffToPDf/A1001001A15G29B40423A03975.pdf"/>
  </hyperlinks>
  <printOptions horizontalCentered="1" verticalCentered="1"/>
  <pageMargins left="0.25" right="0" top="0.5" bottom="0.5" header="0.25" footer="0.25"/>
  <pageSetup paperSize="5" scale="35" fitToHeight="4" orientation="landscape" r:id="rId120"/>
  <headerFooter alignWithMargins="0">
    <oddFooter>&amp;C&amp;P of &amp;N</oddFooter>
  </headerFooter>
  <legacyDrawing r:id="rId12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5"/>
  </sheetPr>
  <dimension ref="A1:B9757"/>
  <sheetViews>
    <sheetView topLeftCell="A13" workbookViewId="0">
      <selection activeCell="B30" sqref="B30"/>
    </sheetView>
  </sheetViews>
  <sheetFormatPr defaultRowHeight="12.75" x14ac:dyDescent="0.2"/>
  <cols>
    <col min="2" max="2" width="74.7109375" customWidth="1"/>
  </cols>
  <sheetData>
    <row r="1" spans="1:2" ht="16.5" thickBot="1" x14ac:dyDescent="0.25">
      <c r="B1" s="98" t="s">
        <v>253</v>
      </c>
    </row>
    <row r="2" spans="1:2" ht="38.25" x14ac:dyDescent="0.2">
      <c r="A2" s="228" t="s">
        <v>53</v>
      </c>
      <c r="B2" s="89" t="s">
        <v>221</v>
      </c>
    </row>
    <row r="3" spans="1:2" ht="51" x14ac:dyDescent="0.2">
      <c r="A3" s="229"/>
      <c r="B3" s="94" t="s">
        <v>245</v>
      </c>
    </row>
    <row r="4" spans="1:2" ht="76.5" x14ac:dyDescent="0.2">
      <c r="A4" s="229"/>
      <c r="B4" s="94" t="s">
        <v>247</v>
      </c>
    </row>
    <row r="5" spans="1:2" ht="25.5" x14ac:dyDescent="0.2">
      <c r="A5" s="229"/>
      <c r="B5" s="10" t="s">
        <v>260</v>
      </c>
    </row>
    <row r="6" spans="1:2" ht="51" x14ac:dyDescent="0.2">
      <c r="A6" s="229"/>
      <c r="B6" s="10" t="s">
        <v>292</v>
      </c>
    </row>
    <row r="7" spans="1:2" ht="38.25" x14ac:dyDescent="0.2">
      <c r="A7" s="229"/>
      <c r="B7" s="10" t="s">
        <v>246</v>
      </c>
    </row>
    <row r="8" spans="1:2" ht="38.25" x14ac:dyDescent="0.2">
      <c r="A8" s="229"/>
      <c r="B8" s="118" t="s">
        <v>226</v>
      </c>
    </row>
    <row r="9" spans="1:2" ht="43.5" customHeight="1" x14ac:dyDescent="0.2">
      <c r="A9" s="229"/>
      <c r="B9" s="118" t="s">
        <v>228</v>
      </c>
    </row>
    <row r="10" spans="1:2" ht="38.25" x14ac:dyDescent="0.2">
      <c r="A10" s="229"/>
      <c r="B10" s="10" t="s">
        <v>248</v>
      </c>
    </row>
    <row r="11" spans="1:2" ht="51" x14ac:dyDescent="0.2">
      <c r="A11" s="230"/>
      <c r="B11" s="10" t="s">
        <v>206</v>
      </c>
    </row>
    <row r="12" spans="1:2" ht="25.5" x14ac:dyDescent="0.2">
      <c r="A12" s="230"/>
      <c r="B12" s="10" t="s">
        <v>181</v>
      </c>
    </row>
    <row r="13" spans="1:2" ht="63.75" x14ac:dyDescent="0.2">
      <c r="A13" s="230"/>
      <c r="B13" s="10" t="s">
        <v>249</v>
      </c>
    </row>
    <row r="14" spans="1:2" ht="43.5" customHeight="1" x14ac:dyDescent="0.2">
      <c r="A14" s="230"/>
      <c r="B14" s="10" t="s">
        <v>216</v>
      </c>
    </row>
    <row r="15" spans="1:2" ht="25.5" x14ac:dyDescent="0.2">
      <c r="A15" s="230"/>
      <c r="B15" s="10" t="s">
        <v>225</v>
      </c>
    </row>
    <row r="16" spans="1:2" ht="13.5" thickBot="1" x14ac:dyDescent="0.25">
      <c r="A16" s="231"/>
      <c r="B16" s="11" t="s">
        <v>180</v>
      </c>
    </row>
    <row r="17" spans="1:2" x14ac:dyDescent="0.2">
      <c r="A17" s="125"/>
      <c r="B17" s="9" t="s">
        <v>37</v>
      </c>
    </row>
    <row r="18" spans="1:2" ht="38.25" x14ac:dyDescent="0.2">
      <c r="A18" s="135"/>
      <c r="B18" s="9" t="s">
        <v>222</v>
      </c>
    </row>
    <row r="19" spans="1:2" ht="25.5" x14ac:dyDescent="0.2">
      <c r="A19" s="135"/>
      <c r="B19" s="9" t="s">
        <v>45</v>
      </c>
    </row>
    <row r="20" spans="1:2" ht="38.25" customHeight="1" x14ac:dyDescent="0.2">
      <c r="A20" s="232" t="s">
        <v>54</v>
      </c>
      <c r="B20" s="9" t="s">
        <v>261</v>
      </c>
    </row>
    <row r="21" spans="1:2" ht="38.25" x14ac:dyDescent="0.2">
      <c r="A21" s="232"/>
      <c r="B21" s="9" t="s">
        <v>215</v>
      </c>
    </row>
    <row r="22" spans="1:2" ht="38.25" x14ac:dyDescent="0.2">
      <c r="A22" s="232"/>
      <c r="B22" s="9" t="s">
        <v>244</v>
      </c>
    </row>
    <row r="23" spans="1:2" ht="63.75" x14ac:dyDescent="0.2">
      <c r="A23" s="232"/>
      <c r="B23" s="9" t="s">
        <v>218</v>
      </c>
    </row>
    <row r="24" spans="1:2" ht="63.75" x14ac:dyDescent="0.2">
      <c r="A24" s="232"/>
      <c r="B24" s="9" t="s">
        <v>217</v>
      </c>
    </row>
    <row r="25" spans="1:2" ht="17.25" customHeight="1" thickBot="1" x14ac:dyDescent="0.25">
      <c r="A25" s="127"/>
      <c r="B25" s="96" t="s">
        <v>227</v>
      </c>
    </row>
    <row r="26" spans="1:2" ht="25.5" x14ac:dyDescent="0.2">
      <c r="A26" s="233" t="s">
        <v>264</v>
      </c>
      <c r="B26" s="126" t="s">
        <v>190</v>
      </c>
    </row>
    <row r="27" spans="1:2" x14ac:dyDescent="0.2">
      <c r="A27" s="233"/>
      <c r="B27" s="122" t="s">
        <v>184</v>
      </c>
    </row>
    <row r="28" spans="1:2" ht="25.5" x14ac:dyDescent="0.2">
      <c r="A28" s="234"/>
      <c r="B28" s="95" t="s">
        <v>252</v>
      </c>
    </row>
    <row r="29" spans="1:2" ht="30" customHeight="1" x14ac:dyDescent="0.2">
      <c r="A29" s="234"/>
      <c r="B29" s="95" t="s">
        <v>182</v>
      </c>
    </row>
    <row r="30" spans="1:2" ht="38.25" customHeight="1" x14ac:dyDescent="0.2">
      <c r="A30" s="234"/>
      <c r="B30" s="122" t="s">
        <v>185</v>
      </c>
    </row>
    <row r="31" spans="1:2" ht="40.5" customHeight="1" x14ac:dyDescent="0.2">
      <c r="A31" s="234"/>
      <c r="B31" s="122" t="s">
        <v>35</v>
      </c>
    </row>
    <row r="32" spans="1:2" ht="43.5" customHeight="1" x14ac:dyDescent="0.2">
      <c r="A32" s="234"/>
      <c r="B32" s="122" t="s">
        <v>250</v>
      </c>
    </row>
    <row r="33" spans="1:2" ht="17.25" customHeight="1" x14ac:dyDescent="0.2">
      <c r="A33" s="234"/>
      <c r="B33" s="95" t="s">
        <v>183</v>
      </c>
    </row>
    <row r="34" spans="1:2" ht="29.25" customHeight="1" thickBot="1" x14ac:dyDescent="0.25">
      <c r="A34" s="235"/>
      <c r="B34" s="140" t="s">
        <v>46</v>
      </c>
    </row>
    <row r="35" spans="1:2" ht="30.75" customHeight="1" x14ac:dyDescent="0.2">
      <c r="A35" s="128"/>
      <c r="B35" s="97"/>
    </row>
    <row r="36" spans="1:2" ht="31.5" customHeight="1" x14ac:dyDescent="0.2">
      <c r="A36" s="128"/>
      <c r="B36" s="97"/>
    </row>
    <row r="37" spans="1:2" ht="12.75" customHeight="1" x14ac:dyDescent="0.2">
      <c r="B37" s="97"/>
    </row>
    <row r="38" spans="1:2" x14ac:dyDescent="0.2">
      <c r="B38" s="97"/>
    </row>
    <row r="39" spans="1:2" x14ac:dyDescent="0.2">
      <c r="B39" s="97"/>
    </row>
    <row r="40" spans="1:2" x14ac:dyDescent="0.2">
      <c r="B40" s="97"/>
    </row>
    <row r="41" spans="1:2" x14ac:dyDescent="0.2">
      <c r="B41" s="97"/>
    </row>
    <row r="42" spans="1:2" x14ac:dyDescent="0.2">
      <c r="B42" s="97"/>
    </row>
    <row r="43" spans="1:2" x14ac:dyDescent="0.2">
      <c r="B43" s="97"/>
    </row>
    <row r="44" spans="1:2" x14ac:dyDescent="0.2">
      <c r="B44" s="97"/>
    </row>
    <row r="45" spans="1:2" x14ac:dyDescent="0.2">
      <c r="B45" s="97"/>
    </row>
    <row r="46" spans="1:2" x14ac:dyDescent="0.2">
      <c r="B46" s="97"/>
    </row>
    <row r="47" spans="1:2" x14ac:dyDescent="0.2">
      <c r="B47" s="97"/>
    </row>
    <row r="48" spans="1:2" x14ac:dyDescent="0.2">
      <c r="B48" s="97"/>
    </row>
    <row r="49" spans="2:2" x14ac:dyDescent="0.2">
      <c r="B49" s="97"/>
    </row>
    <row r="50" spans="2:2" x14ac:dyDescent="0.2">
      <c r="B50" s="97"/>
    </row>
    <row r="51" spans="2:2" x14ac:dyDescent="0.2">
      <c r="B51" s="97"/>
    </row>
    <row r="52" spans="2:2" x14ac:dyDescent="0.2">
      <c r="B52" s="97"/>
    </row>
    <row r="53" spans="2:2" x14ac:dyDescent="0.2">
      <c r="B53" s="97"/>
    </row>
    <row r="54" spans="2:2" x14ac:dyDescent="0.2">
      <c r="B54" s="97"/>
    </row>
    <row r="55" spans="2:2" x14ac:dyDescent="0.2">
      <c r="B55" s="97"/>
    </row>
    <row r="56" spans="2:2" x14ac:dyDescent="0.2">
      <c r="B56" s="97"/>
    </row>
    <row r="57" spans="2:2" x14ac:dyDescent="0.2">
      <c r="B57" s="97"/>
    </row>
    <row r="58" spans="2:2" x14ac:dyDescent="0.2">
      <c r="B58" s="97"/>
    </row>
    <row r="59" spans="2:2" x14ac:dyDescent="0.2">
      <c r="B59" s="97"/>
    </row>
    <row r="60" spans="2:2" x14ac:dyDescent="0.2">
      <c r="B60" s="97"/>
    </row>
    <row r="61" spans="2:2" x14ac:dyDescent="0.2">
      <c r="B61" s="97"/>
    </row>
    <row r="62" spans="2:2" x14ac:dyDescent="0.2">
      <c r="B62" s="97"/>
    </row>
    <row r="63" spans="2:2" x14ac:dyDescent="0.2">
      <c r="B63" s="97"/>
    </row>
    <row r="64" spans="2:2" x14ac:dyDescent="0.2">
      <c r="B64" s="97"/>
    </row>
    <row r="65" spans="2:2" x14ac:dyDescent="0.2">
      <c r="B65" s="97"/>
    </row>
    <row r="66" spans="2:2" x14ac:dyDescent="0.2">
      <c r="B66" s="97"/>
    </row>
    <row r="67" spans="2:2" x14ac:dyDescent="0.2">
      <c r="B67" s="97"/>
    </row>
    <row r="68" spans="2:2" x14ac:dyDescent="0.2">
      <c r="B68" s="97"/>
    </row>
    <row r="69" spans="2:2" x14ac:dyDescent="0.2">
      <c r="B69" s="97"/>
    </row>
    <row r="70" spans="2:2" x14ac:dyDescent="0.2">
      <c r="B70" s="97"/>
    </row>
    <row r="71" spans="2:2" x14ac:dyDescent="0.2">
      <c r="B71" s="97"/>
    </row>
    <row r="72" spans="2:2" x14ac:dyDescent="0.2">
      <c r="B72" s="97"/>
    </row>
    <row r="73" spans="2:2" x14ac:dyDescent="0.2">
      <c r="B73" s="97"/>
    </row>
    <row r="74" spans="2:2" x14ac:dyDescent="0.2">
      <c r="B74" s="97"/>
    </row>
    <row r="75" spans="2:2" x14ac:dyDescent="0.2">
      <c r="B75" s="97"/>
    </row>
    <row r="76" spans="2:2" x14ac:dyDescent="0.2">
      <c r="B76" s="97"/>
    </row>
    <row r="77" spans="2:2" x14ac:dyDescent="0.2">
      <c r="B77" s="97"/>
    </row>
    <row r="78" spans="2:2" x14ac:dyDescent="0.2">
      <c r="B78" s="97"/>
    </row>
    <row r="79" spans="2:2" x14ac:dyDescent="0.2">
      <c r="B79" s="97"/>
    </row>
    <row r="80" spans="2:2" x14ac:dyDescent="0.2">
      <c r="B80" s="97"/>
    </row>
    <row r="81" spans="2:2" x14ac:dyDescent="0.2">
      <c r="B81" s="97"/>
    </row>
    <row r="82" spans="2:2" x14ac:dyDescent="0.2">
      <c r="B82" s="97"/>
    </row>
    <row r="83" spans="2:2" x14ac:dyDescent="0.2">
      <c r="B83" s="97"/>
    </row>
    <row r="84" spans="2:2" x14ac:dyDescent="0.2">
      <c r="B84" s="97"/>
    </row>
    <row r="85" spans="2:2" x14ac:dyDescent="0.2">
      <c r="B85" s="97"/>
    </row>
    <row r="86" spans="2:2" x14ac:dyDescent="0.2">
      <c r="B86" s="97"/>
    </row>
    <row r="87" spans="2:2" x14ac:dyDescent="0.2">
      <c r="B87" s="97"/>
    </row>
    <row r="88" spans="2:2" x14ac:dyDescent="0.2">
      <c r="B88" s="97"/>
    </row>
    <row r="89" spans="2:2" x14ac:dyDescent="0.2">
      <c r="B89" s="97"/>
    </row>
    <row r="90" spans="2:2" x14ac:dyDescent="0.2">
      <c r="B90" s="97"/>
    </row>
    <row r="91" spans="2:2" x14ac:dyDescent="0.2">
      <c r="B91" s="97"/>
    </row>
    <row r="92" spans="2:2" x14ac:dyDescent="0.2">
      <c r="B92" s="97"/>
    </row>
    <row r="93" spans="2:2" x14ac:dyDescent="0.2">
      <c r="B93" s="97"/>
    </row>
    <row r="94" spans="2:2" x14ac:dyDescent="0.2">
      <c r="B94" s="97"/>
    </row>
    <row r="95" spans="2:2" x14ac:dyDescent="0.2">
      <c r="B95" s="97"/>
    </row>
    <row r="96" spans="2:2" x14ac:dyDescent="0.2">
      <c r="B96" s="97"/>
    </row>
    <row r="97" spans="2:2" x14ac:dyDescent="0.2">
      <c r="B97" s="97"/>
    </row>
    <row r="98" spans="2:2" x14ac:dyDescent="0.2">
      <c r="B98" s="97"/>
    </row>
    <row r="99" spans="2:2" x14ac:dyDescent="0.2">
      <c r="B99" s="97"/>
    </row>
    <row r="100" spans="2:2" x14ac:dyDescent="0.2">
      <c r="B100" s="97"/>
    </row>
    <row r="101" spans="2:2" x14ac:dyDescent="0.2">
      <c r="B101" s="97"/>
    </row>
    <row r="102" spans="2:2" x14ac:dyDescent="0.2">
      <c r="B102" s="97"/>
    </row>
    <row r="103" spans="2:2" x14ac:dyDescent="0.2">
      <c r="B103" s="97"/>
    </row>
    <row r="104" spans="2:2" x14ac:dyDescent="0.2">
      <c r="B104" s="97"/>
    </row>
    <row r="105" spans="2:2" x14ac:dyDescent="0.2">
      <c r="B105" s="97"/>
    </row>
    <row r="106" spans="2:2" x14ac:dyDescent="0.2">
      <c r="B106" s="97"/>
    </row>
    <row r="107" spans="2:2" x14ac:dyDescent="0.2">
      <c r="B107" s="97"/>
    </row>
    <row r="108" spans="2:2" x14ac:dyDescent="0.2">
      <c r="B108" s="97"/>
    </row>
    <row r="109" spans="2:2" x14ac:dyDescent="0.2">
      <c r="B109" s="97"/>
    </row>
    <row r="110" spans="2:2" x14ac:dyDescent="0.2">
      <c r="B110" s="97"/>
    </row>
    <row r="111" spans="2:2" x14ac:dyDescent="0.2">
      <c r="B111" s="97"/>
    </row>
    <row r="112" spans="2:2" x14ac:dyDescent="0.2">
      <c r="B112" s="97"/>
    </row>
    <row r="113" spans="2:2" x14ac:dyDescent="0.2">
      <c r="B113" s="97"/>
    </row>
    <row r="114" spans="2:2" x14ac:dyDescent="0.2">
      <c r="B114" s="97"/>
    </row>
    <row r="115" spans="2:2" x14ac:dyDescent="0.2">
      <c r="B115" s="97"/>
    </row>
    <row r="116" spans="2:2" x14ac:dyDescent="0.2">
      <c r="B116" s="97"/>
    </row>
    <row r="117" spans="2:2" x14ac:dyDescent="0.2">
      <c r="B117" s="97"/>
    </row>
    <row r="118" spans="2:2" x14ac:dyDescent="0.2">
      <c r="B118" s="97"/>
    </row>
    <row r="119" spans="2:2" x14ac:dyDescent="0.2">
      <c r="B119" s="97"/>
    </row>
    <row r="120" spans="2:2" x14ac:dyDescent="0.2">
      <c r="B120" s="97"/>
    </row>
    <row r="121" spans="2:2" x14ac:dyDescent="0.2">
      <c r="B121" s="97"/>
    </row>
    <row r="122" spans="2:2" x14ac:dyDescent="0.2">
      <c r="B122" s="97"/>
    </row>
    <row r="123" spans="2:2" x14ac:dyDescent="0.2">
      <c r="B123" s="97"/>
    </row>
    <row r="124" spans="2:2" x14ac:dyDescent="0.2">
      <c r="B124" s="97"/>
    </row>
    <row r="125" spans="2:2" x14ac:dyDescent="0.2">
      <c r="B125" s="97"/>
    </row>
    <row r="126" spans="2:2" x14ac:dyDescent="0.2">
      <c r="B126" s="97"/>
    </row>
    <row r="127" spans="2:2" x14ac:dyDescent="0.2">
      <c r="B127" s="97"/>
    </row>
    <row r="128" spans="2:2" x14ac:dyDescent="0.2">
      <c r="B128" s="97"/>
    </row>
    <row r="129" spans="2:2" x14ac:dyDescent="0.2">
      <c r="B129" s="97"/>
    </row>
    <row r="130" spans="2:2" x14ac:dyDescent="0.2">
      <c r="B130" s="97"/>
    </row>
    <row r="131" spans="2:2" x14ac:dyDescent="0.2">
      <c r="B131" s="97"/>
    </row>
    <row r="132" spans="2:2" x14ac:dyDescent="0.2">
      <c r="B132" s="97"/>
    </row>
    <row r="133" spans="2:2" x14ac:dyDescent="0.2">
      <c r="B133" s="97"/>
    </row>
    <row r="134" spans="2:2" x14ac:dyDescent="0.2">
      <c r="B134" s="97"/>
    </row>
    <row r="135" spans="2:2" x14ac:dyDescent="0.2">
      <c r="B135" s="97"/>
    </row>
    <row r="136" spans="2:2" x14ac:dyDescent="0.2">
      <c r="B136" s="97"/>
    </row>
    <row r="137" spans="2:2" x14ac:dyDescent="0.2">
      <c r="B137" s="97"/>
    </row>
    <row r="138" spans="2:2" x14ac:dyDescent="0.2">
      <c r="B138" s="97"/>
    </row>
    <row r="139" spans="2:2" x14ac:dyDescent="0.2">
      <c r="B139" s="97"/>
    </row>
    <row r="140" spans="2:2" x14ac:dyDescent="0.2">
      <c r="B140" s="97"/>
    </row>
    <row r="141" spans="2:2" x14ac:dyDescent="0.2">
      <c r="B141" s="97"/>
    </row>
    <row r="142" spans="2:2" x14ac:dyDescent="0.2">
      <c r="B142" s="97"/>
    </row>
    <row r="143" spans="2:2" x14ac:dyDescent="0.2">
      <c r="B143" s="97"/>
    </row>
    <row r="144" spans="2:2" x14ac:dyDescent="0.2">
      <c r="B144" s="97"/>
    </row>
    <row r="145" spans="2:2" x14ac:dyDescent="0.2">
      <c r="B145" s="97"/>
    </row>
    <row r="146" spans="2:2" x14ac:dyDescent="0.2">
      <c r="B146" s="97"/>
    </row>
    <row r="147" spans="2:2" x14ac:dyDescent="0.2">
      <c r="B147" s="97"/>
    </row>
    <row r="148" spans="2:2" x14ac:dyDescent="0.2">
      <c r="B148" s="97"/>
    </row>
    <row r="149" spans="2:2" x14ac:dyDescent="0.2">
      <c r="B149" s="97"/>
    </row>
    <row r="150" spans="2:2" x14ac:dyDescent="0.2">
      <c r="B150" s="97"/>
    </row>
    <row r="151" spans="2:2" x14ac:dyDescent="0.2">
      <c r="B151" s="97"/>
    </row>
    <row r="152" spans="2:2" x14ac:dyDescent="0.2">
      <c r="B152" s="97"/>
    </row>
    <row r="153" spans="2:2" x14ac:dyDescent="0.2">
      <c r="B153" s="97"/>
    </row>
    <row r="154" spans="2:2" x14ac:dyDescent="0.2">
      <c r="B154" s="97"/>
    </row>
    <row r="155" spans="2:2" x14ac:dyDescent="0.2">
      <c r="B155" s="97"/>
    </row>
    <row r="156" spans="2:2" x14ac:dyDescent="0.2">
      <c r="B156" s="97"/>
    </row>
    <row r="157" spans="2:2" x14ac:dyDescent="0.2">
      <c r="B157" s="97"/>
    </row>
    <row r="158" spans="2:2" x14ac:dyDescent="0.2">
      <c r="B158" s="97"/>
    </row>
    <row r="159" spans="2:2" x14ac:dyDescent="0.2">
      <c r="B159" s="97"/>
    </row>
    <row r="160" spans="2:2" x14ac:dyDescent="0.2">
      <c r="B160" s="97"/>
    </row>
    <row r="161" spans="2:2" x14ac:dyDescent="0.2">
      <c r="B161" s="97"/>
    </row>
    <row r="162" spans="2:2" x14ac:dyDescent="0.2">
      <c r="B162" s="97"/>
    </row>
    <row r="163" spans="2:2" x14ac:dyDescent="0.2">
      <c r="B163" s="97"/>
    </row>
    <row r="164" spans="2:2" x14ac:dyDescent="0.2">
      <c r="B164" s="97"/>
    </row>
    <row r="165" spans="2:2" x14ac:dyDescent="0.2">
      <c r="B165" s="97"/>
    </row>
    <row r="166" spans="2:2" x14ac:dyDescent="0.2">
      <c r="B166" s="97"/>
    </row>
    <row r="167" spans="2:2" x14ac:dyDescent="0.2">
      <c r="B167" s="97"/>
    </row>
    <row r="168" spans="2:2" x14ac:dyDescent="0.2">
      <c r="B168" s="97"/>
    </row>
    <row r="169" spans="2:2" x14ac:dyDescent="0.2">
      <c r="B169" s="97"/>
    </row>
    <row r="170" spans="2:2" x14ac:dyDescent="0.2">
      <c r="B170" s="97"/>
    </row>
    <row r="171" spans="2:2" x14ac:dyDescent="0.2">
      <c r="B171" s="97"/>
    </row>
    <row r="172" spans="2:2" x14ac:dyDescent="0.2">
      <c r="B172" s="97"/>
    </row>
    <row r="173" spans="2:2" x14ac:dyDescent="0.2">
      <c r="B173" s="97"/>
    </row>
    <row r="174" spans="2:2" x14ac:dyDescent="0.2">
      <c r="B174" s="97"/>
    </row>
    <row r="175" spans="2:2" x14ac:dyDescent="0.2">
      <c r="B175" s="97"/>
    </row>
    <row r="176" spans="2:2" x14ac:dyDescent="0.2">
      <c r="B176" s="97"/>
    </row>
    <row r="177" spans="2:2" x14ac:dyDescent="0.2">
      <c r="B177" s="97"/>
    </row>
    <row r="178" spans="2:2" x14ac:dyDescent="0.2">
      <c r="B178" s="97"/>
    </row>
    <row r="179" spans="2:2" x14ac:dyDescent="0.2">
      <c r="B179" s="97"/>
    </row>
    <row r="180" spans="2:2" x14ac:dyDescent="0.2">
      <c r="B180" s="97"/>
    </row>
    <row r="181" spans="2:2" x14ac:dyDescent="0.2">
      <c r="B181" s="97"/>
    </row>
    <row r="182" spans="2:2" x14ac:dyDescent="0.2">
      <c r="B182" s="97"/>
    </row>
    <row r="183" spans="2:2" x14ac:dyDescent="0.2">
      <c r="B183" s="97"/>
    </row>
    <row r="184" spans="2:2" x14ac:dyDescent="0.2">
      <c r="B184" s="97"/>
    </row>
    <row r="185" spans="2:2" x14ac:dyDescent="0.2">
      <c r="B185" s="97"/>
    </row>
    <row r="186" spans="2:2" x14ac:dyDescent="0.2">
      <c r="B186" s="97"/>
    </row>
    <row r="187" spans="2:2" x14ac:dyDescent="0.2">
      <c r="B187" s="97"/>
    </row>
    <row r="188" spans="2:2" x14ac:dyDescent="0.2">
      <c r="B188" s="97"/>
    </row>
    <row r="189" spans="2:2" x14ac:dyDescent="0.2">
      <c r="B189" s="97"/>
    </row>
    <row r="190" spans="2:2" x14ac:dyDescent="0.2">
      <c r="B190" s="97"/>
    </row>
    <row r="191" spans="2:2" x14ac:dyDescent="0.2">
      <c r="B191" s="97"/>
    </row>
    <row r="192" spans="2:2" x14ac:dyDescent="0.2">
      <c r="B192" s="97"/>
    </row>
    <row r="193" spans="2:2" x14ac:dyDescent="0.2">
      <c r="B193" s="97"/>
    </row>
    <row r="194" spans="2:2" x14ac:dyDescent="0.2">
      <c r="B194" s="97"/>
    </row>
    <row r="195" spans="2:2" x14ac:dyDescent="0.2">
      <c r="B195" s="97"/>
    </row>
    <row r="196" spans="2:2" x14ac:dyDescent="0.2">
      <c r="B196" s="97"/>
    </row>
    <row r="197" spans="2:2" x14ac:dyDescent="0.2">
      <c r="B197" s="97"/>
    </row>
    <row r="198" spans="2:2" x14ac:dyDescent="0.2">
      <c r="B198" s="97"/>
    </row>
    <row r="199" spans="2:2" x14ac:dyDescent="0.2">
      <c r="B199" s="97"/>
    </row>
    <row r="200" spans="2:2" x14ac:dyDescent="0.2">
      <c r="B200" s="97"/>
    </row>
    <row r="201" spans="2:2" x14ac:dyDescent="0.2">
      <c r="B201" s="97"/>
    </row>
    <row r="202" spans="2:2" x14ac:dyDescent="0.2">
      <c r="B202" s="97"/>
    </row>
    <row r="203" spans="2:2" x14ac:dyDescent="0.2">
      <c r="B203" s="97"/>
    </row>
    <row r="204" spans="2:2" x14ac:dyDescent="0.2">
      <c r="B204" s="97"/>
    </row>
    <row r="205" spans="2:2" x14ac:dyDescent="0.2">
      <c r="B205" s="97"/>
    </row>
    <row r="206" spans="2:2" x14ac:dyDescent="0.2">
      <c r="B206" s="97"/>
    </row>
    <row r="207" spans="2:2" x14ac:dyDescent="0.2">
      <c r="B207" s="97"/>
    </row>
    <row r="208" spans="2:2" x14ac:dyDescent="0.2">
      <c r="B208" s="97"/>
    </row>
    <row r="209" spans="2:2" x14ac:dyDescent="0.2">
      <c r="B209" s="97"/>
    </row>
    <row r="210" spans="2:2" x14ac:dyDescent="0.2">
      <c r="B210" s="97"/>
    </row>
    <row r="211" spans="2:2" x14ac:dyDescent="0.2">
      <c r="B211" s="97"/>
    </row>
    <row r="212" spans="2:2" x14ac:dyDescent="0.2">
      <c r="B212" s="97"/>
    </row>
    <row r="213" spans="2:2" x14ac:dyDescent="0.2">
      <c r="B213" s="97"/>
    </row>
    <row r="214" spans="2:2" x14ac:dyDescent="0.2">
      <c r="B214" s="97"/>
    </row>
    <row r="215" spans="2:2" x14ac:dyDescent="0.2">
      <c r="B215" s="97"/>
    </row>
    <row r="216" spans="2:2" x14ac:dyDescent="0.2">
      <c r="B216" s="97"/>
    </row>
    <row r="217" spans="2:2" x14ac:dyDescent="0.2">
      <c r="B217" s="97"/>
    </row>
    <row r="218" spans="2:2" x14ac:dyDescent="0.2">
      <c r="B218" s="97"/>
    </row>
    <row r="219" spans="2:2" x14ac:dyDescent="0.2">
      <c r="B219" s="97"/>
    </row>
    <row r="220" spans="2:2" x14ac:dyDescent="0.2">
      <c r="B220" s="97"/>
    </row>
    <row r="221" spans="2:2" x14ac:dyDescent="0.2">
      <c r="B221" s="97"/>
    </row>
    <row r="222" spans="2:2" x14ac:dyDescent="0.2">
      <c r="B222" s="97"/>
    </row>
    <row r="223" spans="2:2" x14ac:dyDescent="0.2">
      <c r="B223" s="97"/>
    </row>
    <row r="224" spans="2:2" x14ac:dyDescent="0.2">
      <c r="B224" s="97"/>
    </row>
    <row r="225" spans="2:2" x14ac:dyDescent="0.2">
      <c r="B225" s="97"/>
    </row>
    <row r="226" spans="2:2" x14ac:dyDescent="0.2">
      <c r="B226" s="97"/>
    </row>
    <row r="227" spans="2:2" x14ac:dyDescent="0.2">
      <c r="B227" s="97"/>
    </row>
    <row r="228" spans="2:2" x14ac:dyDescent="0.2">
      <c r="B228" s="97"/>
    </row>
    <row r="229" spans="2:2" x14ac:dyDescent="0.2">
      <c r="B229" s="97"/>
    </row>
    <row r="230" spans="2:2" x14ac:dyDescent="0.2">
      <c r="B230" s="97"/>
    </row>
    <row r="231" spans="2:2" x14ac:dyDescent="0.2">
      <c r="B231" s="97"/>
    </row>
    <row r="232" spans="2:2" x14ac:dyDescent="0.2">
      <c r="B232" s="97"/>
    </row>
    <row r="233" spans="2:2" x14ac:dyDescent="0.2">
      <c r="B233" s="97"/>
    </row>
    <row r="234" spans="2:2" x14ac:dyDescent="0.2">
      <c r="B234" s="97"/>
    </row>
    <row r="235" spans="2:2" x14ac:dyDescent="0.2">
      <c r="B235" s="97"/>
    </row>
    <row r="236" spans="2:2" x14ac:dyDescent="0.2">
      <c r="B236" s="97"/>
    </row>
    <row r="237" spans="2:2" x14ac:dyDescent="0.2">
      <c r="B237" s="97"/>
    </row>
    <row r="238" spans="2:2" x14ac:dyDescent="0.2">
      <c r="B238" s="97"/>
    </row>
    <row r="239" spans="2:2" x14ac:dyDescent="0.2">
      <c r="B239" s="97"/>
    </row>
    <row r="240" spans="2:2" x14ac:dyDescent="0.2">
      <c r="B240" s="97"/>
    </row>
    <row r="241" spans="2:2" x14ac:dyDescent="0.2">
      <c r="B241" s="97"/>
    </row>
    <row r="242" spans="2:2" x14ac:dyDescent="0.2">
      <c r="B242" s="97"/>
    </row>
    <row r="243" spans="2:2" x14ac:dyDescent="0.2">
      <c r="B243" s="97"/>
    </row>
    <row r="244" spans="2:2" x14ac:dyDescent="0.2">
      <c r="B244" s="97"/>
    </row>
    <row r="245" spans="2:2" x14ac:dyDescent="0.2">
      <c r="B245" s="97"/>
    </row>
    <row r="246" spans="2:2" x14ac:dyDescent="0.2">
      <c r="B246" s="97"/>
    </row>
    <row r="247" spans="2:2" x14ac:dyDescent="0.2">
      <c r="B247" s="97"/>
    </row>
    <row r="248" spans="2:2" x14ac:dyDescent="0.2">
      <c r="B248" s="97"/>
    </row>
    <row r="249" spans="2:2" x14ac:dyDescent="0.2">
      <c r="B249" s="97"/>
    </row>
    <row r="250" spans="2:2" x14ac:dyDescent="0.2">
      <c r="B250" s="97"/>
    </row>
    <row r="251" spans="2:2" x14ac:dyDescent="0.2">
      <c r="B251" s="97"/>
    </row>
    <row r="252" spans="2:2" x14ac:dyDescent="0.2">
      <c r="B252" s="97"/>
    </row>
    <row r="253" spans="2:2" x14ac:dyDescent="0.2">
      <c r="B253" s="97"/>
    </row>
    <row r="254" spans="2:2" x14ac:dyDescent="0.2">
      <c r="B254" s="97"/>
    </row>
    <row r="255" spans="2:2" x14ac:dyDescent="0.2">
      <c r="B255" s="97"/>
    </row>
    <row r="256" spans="2:2" x14ac:dyDescent="0.2">
      <c r="B256" s="97"/>
    </row>
    <row r="257" spans="2:2" x14ac:dyDescent="0.2">
      <c r="B257" s="97"/>
    </row>
    <row r="258" spans="2:2" x14ac:dyDescent="0.2">
      <c r="B258" s="97"/>
    </row>
    <row r="259" spans="2:2" x14ac:dyDescent="0.2">
      <c r="B259" s="97"/>
    </row>
    <row r="260" spans="2:2" x14ac:dyDescent="0.2">
      <c r="B260" s="97"/>
    </row>
    <row r="261" spans="2:2" x14ac:dyDescent="0.2">
      <c r="B261" s="97"/>
    </row>
    <row r="262" spans="2:2" x14ac:dyDescent="0.2">
      <c r="B262" s="97"/>
    </row>
    <row r="263" spans="2:2" x14ac:dyDescent="0.2">
      <c r="B263" s="97"/>
    </row>
    <row r="264" spans="2:2" x14ac:dyDescent="0.2">
      <c r="B264" s="97"/>
    </row>
    <row r="265" spans="2:2" x14ac:dyDescent="0.2">
      <c r="B265" s="97"/>
    </row>
    <row r="266" spans="2:2" x14ac:dyDescent="0.2">
      <c r="B266" s="97"/>
    </row>
    <row r="267" spans="2:2" x14ac:dyDescent="0.2">
      <c r="B267" s="97"/>
    </row>
    <row r="268" spans="2:2" x14ac:dyDescent="0.2">
      <c r="B268" s="97"/>
    </row>
    <row r="269" spans="2:2" x14ac:dyDescent="0.2">
      <c r="B269" s="97"/>
    </row>
    <row r="270" spans="2:2" x14ac:dyDescent="0.2">
      <c r="B270" s="97"/>
    </row>
    <row r="271" spans="2:2" x14ac:dyDescent="0.2">
      <c r="B271" s="97"/>
    </row>
    <row r="272" spans="2:2" x14ac:dyDescent="0.2">
      <c r="B272" s="97"/>
    </row>
    <row r="273" spans="2:2" x14ac:dyDescent="0.2">
      <c r="B273" s="97"/>
    </row>
    <row r="274" spans="2:2" x14ac:dyDescent="0.2">
      <c r="B274" s="97"/>
    </row>
    <row r="275" spans="2:2" x14ac:dyDescent="0.2">
      <c r="B275" s="97"/>
    </row>
    <row r="276" spans="2:2" x14ac:dyDescent="0.2">
      <c r="B276" s="97"/>
    </row>
    <row r="277" spans="2:2" x14ac:dyDescent="0.2">
      <c r="B277" s="97"/>
    </row>
    <row r="278" spans="2:2" x14ac:dyDescent="0.2">
      <c r="B278" s="97"/>
    </row>
    <row r="279" spans="2:2" x14ac:dyDescent="0.2">
      <c r="B279" s="97"/>
    </row>
    <row r="280" spans="2:2" x14ac:dyDescent="0.2">
      <c r="B280" s="97"/>
    </row>
    <row r="281" spans="2:2" x14ac:dyDescent="0.2">
      <c r="B281" s="97"/>
    </row>
    <row r="282" spans="2:2" x14ac:dyDescent="0.2">
      <c r="B282" s="97"/>
    </row>
    <row r="283" spans="2:2" x14ac:dyDescent="0.2">
      <c r="B283" s="97"/>
    </row>
    <row r="284" spans="2:2" x14ac:dyDescent="0.2">
      <c r="B284" s="97"/>
    </row>
    <row r="285" spans="2:2" x14ac:dyDescent="0.2">
      <c r="B285" s="97"/>
    </row>
    <row r="286" spans="2:2" x14ac:dyDescent="0.2">
      <c r="B286" s="97"/>
    </row>
    <row r="287" spans="2:2" x14ac:dyDescent="0.2">
      <c r="B287" s="97"/>
    </row>
    <row r="288" spans="2:2" x14ac:dyDescent="0.2">
      <c r="B288" s="97"/>
    </row>
    <row r="289" spans="2:2" x14ac:dyDescent="0.2">
      <c r="B289" s="97"/>
    </row>
    <row r="290" spans="2:2" x14ac:dyDescent="0.2">
      <c r="B290" s="97"/>
    </row>
    <row r="291" spans="2:2" x14ac:dyDescent="0.2">
      <c r="B291" s="97"/>
    </row>
    <row r="292" spans="2:2" x14ac:dyDescent="0.2">
      <c r="B292" s="97"/>
    </row>
    <row r="293" spans="2:2" x14ac:dyDescent="0.2">
      <c r="B293" s="97"/>
    </row>
    <row r="294" spans="2:2" x14ac:dyDescent="0.2">
      <c r="B294" s="97"/>
    </row>
    <row r="295" spans="2:2" x14ac:dyDescent="0.2">
      <c r="B295" s="97"/>
    </row>
    <row r="296" spans="2:2" x14ac:dyDescent="0.2">
      <c r="B296" s="97"/>
    </row>
    <row r="297" spans="2:2" x14ac:dyDescent="0.2">
      <c r="B297" s="97"/>
    </row>
    <row r="298" spans="2:2" x14ac:dyDescent="0.2">
      <c r="B298" s="97"/>
    </row>
    <row r="299" spans="2:2" x14ac:dyDescent="0.2">
      <c r="B299" s="97"/>
    </row>
    <row r="300" spans="2:2" x14ac:dyDescent="0.2">
      <c r="B300" s="97"/>
    </row>
    <row r="301" spans="2:2" x14ac:dyDescent="0.2">
      <c r="B301" s="97"/>
    </row>
    <row r="302" spans="2:2" x14ac:dyDescent="0.2">
      <c r="B302" s="97"/>
    </row>
    <row r="303" spans="2:2" x14ac:dyDescent="0.2">
      <c r="B303" s="97"/>
    </row>
    <row r="304" spans="2:2" x14ac:dyDescent="0.2">
      <c r="B304" s="97"/>
    </row>
    <row r="305" spans="2:2" x14ac:dyDescent="0.2">
      <c r="B305" s="97"/>
    </row>
    <row r="306" spans="2:2" x14ac:dyDescent="0.2">
      <c r="B306" s="97"/>
    </row>
    <row r="307" spans="2:2" x14ac:dyDescent="0.2">
      <c r="B307" s="97"/>
    </row>
    <row r="308" spans="2:2" x14ac:dyDescent="0.2">
      <c r="B308" s="97"/>
    </row>
    <row r="309" spans="2:2" x14ac:dyDescent="0.2">
      <c r="B309" s="97"/>
    </row>
    <row r="310" spans="2:2" x14ac:dyDescent="0.2">
      <c r="B310" s="97"/>
    </row>
    <row r="311" spans="2:2" x14ac:dyDescent="0.2">
      <c r="B311" s="97"/>
    </row>
    <row r="312" spans="2:2" x14ac:dyDescent="0.2">
      <c r="B312" s="97"/>
    </row>
    <row r="313" spans="2:2" x14ac:dyDescent="0.2">
      <c r="B313" s="97"/>
    </row>
    <row r="314" spans="2:2" x14ac:dyDescent="0.2">
      <c r="B314" s="97"/>
    </row>
    <row r="315" spans="2:2" x14ac:dyDescent="0.2">
      <c r="B315" s="97"/>
    </row>
    <row r="316" spans="2:2" x14ac:dyDescent="0.2">
      <c r="B316" s="97"/>
    </row>
    <row r="317" spans="2:2" x14ac:dyDescent="0.2">
      <c r="B317" s="97"/>
    </row>
    <row r="318" spans="2:2" x14ac:dyDescent="0.2">
      <c r="B318" s="97"/>
    </row>
    <row r="319" spans="2:2" x14ac:dyDescent="0.2">
      <c r="B319" s="97"/>
    </row>
    <row r="320" spans="2:2" x14ac:dyDescent="0.2">
      <c r="B320" s="97"/>
    </row>
    <row r="321" spans="2:2" x14ac:dyDescent="0.2">
      <c r="B321" s="97"/>
    </row>
    <row r="322" spans="2:2" x14ac:dyDescent="0.2">
      <c r="B322" s="97"/>
    </row>
    <row r="323" spans="2:2" x14ac:dyDescent="0.2">
      <c r="B323" s="97"/>
    </row>
    <row r="324" spans="2:2" x14ac:dyDescent="0.2">
      <c r="B324" s="97"/>
    </row>
    <row r="325" spans="2:2" x14ac:dyDescent="0.2">
      <c r="B325" s="97"/>
    </row>
    <row r="326" spans="2:2" x14ac:dyDescent="0.2">
      <c r="B326" s="97"/>
    </row>
    <row r="327" spans="2:2" x14ac:dyDescent="0.2">
      <c r="B327" s="97"/>
    </row>
    <row r="328" spans="2:2" x14ac:dyDescent="0.2">
      <c r="B328" s="97"/>
    </row>
    <row r="329" spans="2:2" x14ac:dyDescent="0.2">
      <c r="B329" s="97"/>
    </row>
    <row r="330" spans="2:2" x14ac:dyDescent="0.2">
      <c r="B330" s="97"/>
    </row>
    <row r="331" spans="2:2" x14ac:dyDescent="0.2">
      <c r="B331" s="97"/>
    </row>
    <row r="332" spans="2:2" x14ac:dyDescent="0.2">
      <c r="B332" s="97"/>
    </row>
    <row r="333" spans="2:2" x14ac:dyDescent="0.2">
      <c r="B333" s="97"/>
    </row>
    <row r="334" spans="2:2" x14ac:dyDescent="0.2">
      <c r="B334" s="97"/>
    </row>
    <row r="335" spans="2:2" x14ac:dyDescent="0.2">
      <c r="B335" s="97"/>
    </row>
    <row r="336" spans="2:2" x14ac:dyDescent="0.2">
      <c r="B336" s="97"/>
    </row>
    <row r="337" spans="2:2" x14ac:dyDescent="0.2">
      <c r="B337" s="97"/>
    </row>
    <row r="338" spans="2:2" x14ac:dyDescent="0.2">
      <c r="B338" s="97"/>
    </row>
    <row r="339" spans="2:2" x14ac:dyDescent="0.2">
      <c r="B339" s="97"/>
    </row>
    <row r="340" spans="2:2" x14ac:dyDescent="0.2">
      <c r="B340" s="97"/>
    </row>
    <row r="341" spans="2:2" x14ac:dyDescent="0.2">
      <c r="B341" s="97"/>
    </row>
    <row r="342" spans="2:2" x14ac:dyDescent="0.2">
      <c r="B342" s="97"/>
    </row>
    <row r="343" spans="2:2" x14ac:dyDescent="0.2">
      <c r="B343" s="97"/>
    </row>
    <row r="344" spans="2:2" x14ac:dyDescent="0.2">
      <c r="B344" s="97"/>
    </row>
    <row r="345" spans="2:2" x14ac:dyDescent="0.2">
      <c r="B345" s="97"/>
    </row>
    <row r="346" spans="2:2" x14ac:dyDescent="0.2">
      <c r="B346" s="97"/>
    </row>
    <row r="347" spans="2:2" x14ac:dyDescent="0.2">
      <c r="B347" s="97"/>
    </row>
    <row r="348" spans="2:2" x14ac:dyDescent="0.2">
      <c r="B348" s="97"/>
    </row>
    <row r="349" spans="2:2" x14ac:dyDescent="0.2">
      <c r="B349" s="97"/>
    </row>
    <row r="350" spans="2:2" x14ac:dyDescent="0.2">
      <c r="B350" s="97"/>
    </row>
    <row r="351" spans="2:2" x14ac:dyDescent="0.2">
      <c r="B351" s="97"/>
    </row>
    <row r="352" spans="2:2" x14ac:dyDescent="0.2">
      <c r="B352" s="97"/>
    </row>
    <row r="353" spans="2:2" x14ac:dyDescent="0.2">
      <c r="B353" s="97"/>
    </row>
    <row r="354" spans="2:2" x14ac:dyDescent="0.2">
      <c r="B354" s="97"/>
    </row>
    <row r="355" spans="2:2" x14ac:dyDescent="0.2">
      <c r="B355" s="97"/>
    </row>
    <row r="356" spans="2:2" x14ac:dyDescent="0.2">
      <c r="B356" s="97"/>
    </row>
    <row r="357" spans="2:2" x14ac:dyDescent="0.2">
      <c r="B357" s="97"/>
    </row>
    <row r="358" spans="2:2" x14ac:dyDescent="0.2">
      <c r="B358" s="97"/>
    </row>
    <row r="359" spans="2:2" x14ac:dyDescent="0.2">
      <c r="B359" s="97"/>
    </row>
    <row r="360" spans="2:2" x14ac:dyDescent="0.2">
      <c r="B360" s="97"/>
    </row>
    <row r="361" spans="2:2" x14ac:dyDescent="0.2">
      <c r="B361" s="97"/>
    </row>
    <row r="362" spans="2:2" x14ac:dyDescent="0.2">
      <c r="B362" s="97"/>
    </row>
    <row r="363" spans="2:2" x14ac:dyDescent="0.2">
      <c r="B363" s="97"/>
    </row>
    <row r="364" spans="2:2" x14ac:dyDescent="0.2">
      <c r="B364" s="97"/>
    </row>
    <row r="365" spans="2:2" x14ac:dyDescent="0.2">
      <c r="B365" s="97"/>
    </row>
    <row r="366" spans="2:2" x14ac:dyDescent="0.2">
      <c r="B366" s="97"/>
    </row>
    <row r="367" spans="2:2" x14ac:dyDescent="0.2">
      <c r="B367" s="97"/>
    </row>
    <row r="368" spans="2:2" x14ac:dyDescent="0.2">
      <c r="B368" s="97"/>
    </row>
    <row r="369" spans="2:2" x14ac:dyDescent="0.2">
      <c r="B369" s="97"/>
    </row>
    <row r="370" spans="2:2" x14ac:dyDescent="0.2">
      <c r="B370" s="97"/>
    </row>
    <row r="371" spans="2:2" x14ac:dyDescent="0.2">
      <c r="B371" s="97"/>
    </row>
    <row r="372" spans="2:2" x14ac:dyDescent="0.2">
      <c r="B372" s="97"/>
    </row>
    <row r="373" spans="2:2" x14ac:dyDescent="0.2">
      <c r="B373" s="97"/>
    </row>
    <row r="374" spans="2:2" x14ac:dyDescent="0.2">
      <c r="B374" s="97"/>
    </row>
    <row r="375" spans="2:2" x14ac:dyDescent="0.2">
      <c r="B375" s="97"/>
    </row>
    <row r="376" spans="2:2" x14ac:dyDescent="0.2">
      <c r="B376" s="97"/>
    </row>
    <row r="377" spans="2:2" x14ac:dyDescent="0.2">
      <c r="B377" s="97"/>
    </row>
    <row r="378" spans="2:2" x14ac:dyDescent="0.2">
      <c r="B378" s="97"/>
    </row>
    <row r="379" spans="2:2" x14ac:dyDescent="0.2">
      <c r="B379" s="97"/>
    </row>
    <row r="380" spans="2:2" x14ac:dyDescent="0.2">
      <c r="B380" s="97"/>
    </row>
    <row r="381" spans="2:2" x14ac:dyDescent="0.2">
      <c r="B381" s="97"/>
    </row>
    <row r="382" spans="2:2" x14ac:dyDescent="0.2">
      <c r="B382" s="97"/>
    </row>
    <row r="383" spans="2:2" x14ac:dyDescent="0.2">
      <c r="B383" s="97"/>
    </row>
    <row r="384" spans="2:2" x14ac:dyDescent="0.2">
      <c r="B384" s="97"/>
    </row>
    <row r="385" spans="2:2" x14ac:dyDescent="0.2">
      <c r="B385" s="97"/>
    </row>
    <row r="386" spans="2:2" x14ac:dyDescent="0.2">
      <c r="B386" s="97"/>
    </row>
    <row r="387" spans="2:2" x14ac:dyDescent="0.2">
      <c r="B387" s="97"/>
    </row>
    <row r="388" spans="2:2" x14ac:dyDescent="0.2">
      <c r="B388" s="97"/>
    </row>
    <row r="389" spans="2:2" x14ac:dyDescent="0.2">
      <c r="B389" s="97"/>
    </row>
    <row r="390" spans="2:2" x14ac:dyDescent="0.2">
      <c r="B390" s="97"/>
    </row>
    <row r="391" spans="2:2" x14ac:dyDescent="0.2">
      <c r="B391" s="97"/>
    </row>
    <row r="392" spans="2:2" x14ac:dyDescent="0.2">
      <c r="B392" s="97"/>
    </row>
    <row r="393" spans="2:2" x14ac:dyDescent="0.2">
      <c r="B393" s="97"/>
    </row>
    <row r="394" spans="2:2" x14ac:dyDescent="0.2">
      <c r="B394" s="97"/>
    </row>
    <row r="395" spans="2:2" x14ac:dyDescent="0.2">
      <c r="B395" s="97"/>
    </row>
    <row r="396" spans="2:2" x14ac:dyDescent="0.2">
      <c r="B396" s="97"/>
    </row>
    <row r="397" spans="2:2" x14ac:dyDescent="0.2">
      <c r="B397" s="97"/>
    </row>
    <row r="398" spans="2:2" x14ac:dyDescent="0.2">
      <c r="B398" s="97"/>
    </row>
    <row r="399" spans="2:2" x14ac:dyDescent="0.2">
      <c r="B399" s="97"/>
    </row>
    <row r="400" spans="2:2" x14ac:dyDescent="0.2">
      <c r="B400" s="97"/>
    </row>
    <row r="401" spans="2:2" x14ac:dyDescent="0.2">
      <c r="B401" s="97"/>
    </row>
    <row r="402" spans="2:2" x14ac:dyDescent="0.2">
      <c r="B402" s="97"/>
    </row>
    <row r="403" spans="2:2" x14ac:dyDescent="0.2">
      <c r="B403" s="97"/>
    </row>
    <row r="404" spans="2:2" x14ac:dyDescent="0.2">
      <c r="B404" s="97"/>
    </row>
    <row r="405" spans="2:2" x14ac:dyDescent="0.2">
      <c r="B405" s="97"/>
    </row>
    <row r="406" spans="2:2" x14ac:dyDescent="0.2">
      <c r="B406" s="97"/>
    </row>
    <row r="407" spans="2:2" x14ac:dyDescent="0.2">
      <c r="B407" s="97"/>
    </row>
    <row r="408" spans="2:2" x14ac:dyDescent="0.2">
      <c r="B408" s="97"/>
    </row>
    <row r="409" spans="2:2" x14ac:dyDescent="0.2">
      <c r="B409" s="97"/>
    </row>
    <row r="410" spans="2:2" x14ac:dyDescent="0.2">
      <c r="B410" s="97"/>
    </row>
    <row r="411" spans="2:2" x14ac:dyDescent="0.2">
      <c r="B411" s="97"/>
    </row>
    <row r="412" spans="2:2" x14ac:dyDescent="0.2">
      <c r="B412" s="97"/>
    </row>
    <row r="413" spans="2:2" x14ac:dyDescent="0.2">
      <c r="B413" s="97"/>
    </row>
    <row r="414" spans="2:2" x14ac:dyDescent="0.2">
      <c r="B414" s="97"/>
    </row>
    <row r="415" spans="2:2" x14ac:dyDescent="0.2">
      <c r="B415" s="97"/>
    </row>
    <row r="416" spans="2:2" x14ac:dyDescent="0.2">
      <c r="B416" s="97"/>
    </row>
    <row r="417" spans="2:2" x14ac:dyDescent="0.2">
      <c r="B417" s="97"/>
    </row>
    <row r="418" spans="2:2" x14ac:dyDescent="0.2">
      <c r="B418" s="97"/>
    </row>
    <row r="419" spans="2:2" x14ac:dyDescent="0.2">
      <c r="B419" s="97"/>
    </row>
    <row r="420" spans="2:2" x14ac:dyDescent="0.2">
      <c r="B420" s="97"/>
    </row>
    <row r="421" spans="2:2" x14ac:dyDescent="0.2">
      <c r="B421" s="97"/>
    </row>
    <row r="422" spans="2:2" x14ac:dyDescent="0.2">
      <c r="B422" s="97"/>
    </row>
    <row r="423" spans="2:2" x14ac:dyDescent="0.2">
      <c r="B423" s="97"/>
    </row>
    <row r="424" spans="2:2" x14ac:dyDescent="0.2">
      <c r="B424" s="97"/>
    </row>
    <row r="425" spans="2:2" x14ac:dyDescent="0.2">
      <c r="B425" s="97"/>
    </row>
    <row r="426" spans="2:2" x14ac:dyDescent="0.2">
      <c r="B426" s="97"/>
    </row>
    <row r="427" spans="2:2" x14ac:dyDescent="0.2">
      <c r="B427" s="97"/>
    </row>
    <row r="428" spans="2:2" x14ac:dyDescent="0.2">
      <c r="B428" s="97"/>
    </row>
    <row r="429" spans="2:2" x14ac:dyDescent="0.2">
      <c r="B429" s="97"/>
    </row>
    <row r="430" spans="2:2" x14ac:dyDescent="0.2">
      <c r="B430" s="97"/>
    </row>
    <row r="431" spans="2:2" x14ac:dyDescent="0.2">
      <c r="B431" s="97"/>
    </row>
    <row r="432" spans="2:2" x14ac:dyDescent="0.2">
      <c r="B432" s="97"/>
    </row>
    <row r="433" spans="2:2" x14ac:dyDescent="0.2">
      <c r="B433" s="97"/>
    </row>
    <row r="434" spans="2:2" x14ac:dyDescent="0.2">
      <c r="B434" s="97"/>
    </row>
    <row r="435" spans="2:2" x14ac:dyDescent="0.2">
      <c r="B435" s="97"/>
    </row>
    <row r="436" spans="2:2" x14ac:dyDescent="0.2">
      <c r="B436" s="97"/>
    </row>
    <row r="437" spans="2:2" x14ac:dyDescent="0.2">
      <c r="B437" s="97"/>
    </row>
    <row r="438" spans="2:2" x14ac:dyDescent="0.2">
      <c r="B438" s="97"/>
    </row>
    <row r="439" spans="2:2" x14ac:dyDescent="0.2">
      <c r="B439" s="97"/>
    </row>
    <row r="440" spans="2:2" x14ac:dyDescent="0.2">
      <c r="B440" s="97"/>
    </row>
    <row r="441" spans="2:2" x14ac:dyDescent="0.2">
      <c r="B441" s="97"/>
    </row>
    <row r="442" spans="2:2" x14ac:dyDescent="0.2">
      <c r="B442" s="97"/>
    </row>
    <row r="443" spans="2:2" x14ac:dyDescent="0.2">
      <c r="B443" s="97"/>
    </row>
    <row r="444" spans="2:2" x14ac:dyDescent="0.2">
      <c r="B444" s="97"/>
    </row>
    <row r="445" spans="2:2" x14ac:dyDescent="0.2">
      <c r="B445" s="97"/>
    </row>
    <row r="446" spans="2:2" x14ac:dyDescent="0.2">
      <c r="B446" s="97"/>
    </row>
    <row r="447" spans="2:2" x14ac:dyDescent="0.2">
      <c r="B447" s="97"/>
    </row>
    <row r="448" spans="2:2" x14ac:dyDescent="0.2">
      <c r="B448" s="97"/>
    </row>
    <row r="449" spans="2:2" x14ac:dyDescent="0.2">
      <c r="B449" s="97"/>
    </row>
    <row r="450" spans="2:2" x14ac:dyDescent="0.2">
      <c r="B450" s="97"/>
    </row>
    <row r="451" spans="2:2" x14ac:dyDescent="0.2">
      <c r="B451" s="97"/>
    </row>
    <row r="452" spans="2:2" x14ac:dyDescent="0.2">
      <c r="B452" s="97"/>
    </row>
    <row r="453" spans="2:2" x14ac:dyDescent="0.2">
      <c r="B453" s="97"/>
    </row>
    <row r="454" spans="2:2" x14ac:dyDescent="0.2">
      <c r="B454" s="97"/>
    </row>
    <row r="455" spans="2:2" x14ac:dyDescent="0.2">
      <c r="B455" s="97"/>
    </row>
    <row r="456" spans="2:2" x14ac:dyDescent="0.2">
      <c r="B456" s="97"/>
    </row>
    <row r="457" spans="2:2" x14ac:dyDescent="0.2">
      <c r="B457" s="97"/>
    </row>
    <row r="458" spans="2:2" x14ac:dyDescent="0.2">
      <c r="B458" s="97"/>
    </row>
    <row r="459" spans="2:2" x14ac:dyDescent="0.2">
      <c r="B459" s="97"/>
    </row>
    <row r="460" spans="2:2" x14ac:dyDescent="0.2">
      <c r="B460" s="97"/>
    </row>
    <row r="461" spans="2:2" x14ac:dyDescent="0.2">
      <c r="B461" s="97"/>
    </row>
    <row r="462" spans="2:2" x14ac:dyDescent="0.2">
      <c r="B462" s="97"/>
    </row>
    <row r="463" spans="2:2" x14ac:dyDescent="0.2">
      <c r="B463" s="97"/>
    </row>
    <row r="464" spans="2:2" x14ac:dyDescent="0.2">
      <c r="B464" s="97"/>
    </row>
    <row r="465" spans="2:2" x14ac:dyDescent="0.2">
      <c r="B465" s="97"/>
    </row>
    <row r="466" spans="2:2" x14ac:dyDescent="0.2">
      <c r="B466" s="97"/>
    </row>
    <row r="467" spans="2:2" x14ac:dyDescent="0.2">
      <c r="B467" s="97"/>
    </row>
    <row r="468" spans="2:2" x14ac:dyDescent="0.2">
      <c r="B468" s="97"/>
    </row>
    <row r="469" spans="2:2" x14ac:dyDescent="0.2">
      <c r="B469" s="97"/>
    </row>
    <row r="470" spans="2:2" x14ac:dyDescent="0.2">
      <c r="B470" s="97"/>
    </row>
    <row r="471" spans="2:2" x14ac:dyDescent="0.2">
      <c r="B471" s="97"/>
    </row>
    <row r="472" spans="2:2" x14ac:dyDescent="0.2">
      <c r="B472" s="97"/>
    </row>
    <row r="473" spans="2:2" x14ac:dyDescent="0.2">
      <c r="B473" s="97"/>
    </row>
    <row r="474" spans="2:2" x14ac:dyDescent="0.2">
      <c r="B474" s="97"/>
    </row>
    <row r="475" spans="2:2" x14ac:dyDescent="0.2">
      <c r="B475" s="97"/>
    </row>
    <row r="476" spans="2:2" x14ac:dyDescent="0.2">
      <c r="B476" s="97"/>
    </row>
    <row r="477" spans="2:2" x14ac:dyDescent="0.2">
      <c r="B477" s="97"/>
    </row>
    <row r="478" spans="2:2" x14ac:dyDescent="0.2">
      <c r="B478" s="97"/>
    </row>
    <row r="479" spans="2:2" x14ac:dyDescent="0.2">
      <c r="B479" s="97"/>
    </row>
    <row r="480" spans="2:2" x14ac:dyDescent="0.2">
      <c r="B480" s="97"/>
    </row>
    <row r="481" spans="2:2" x14ac:dyDescent="0.2">
      <c r="B481" s="97"/>
    </row>
    <row r="482" spans="2:2" x14ac:dyDescent="0.2">
      <c r="B482" s="97"/>
    </row>
    <row r="483" spans="2:2" x14ac:dyDescent="0.2">
      <c r="B483" s="97"/>
    </row>
    <row r="484" spans="2:2" x14ac:dyDescent="0.2">
      <c r="B484" s="97"/>
    </row>
    <row r="485" spans="2:2" x14ac:dyDescent="0.2">
      <c r="B485" s="97"/>
    </row>
    <row r="486" spans="2:2" x14ac:dyDescent="0.2">
      <c r="B486" s="97"/>
    </row>
    <row r="487" spans="2:2" x14ac:dyDescent="0.2">
      <c r="B487" s="97"/>
    </row>
    <row r="488" spans="2:2" x14ac:dyDescent="0.2">
      <c r="B488" s="97"/>
    </row>
    <row r="489" spans="2:2" x14ac:dyDescent="0.2">
      <c r="B489" s="97"/>
    </row>
    <row r="490" spans="2:2" x14ac:dyDescent="0.2">
      <c r="B490" s="97"/>
    </row>
    <row r="491" spans="2:2" x14ac:dyDescent="0.2">
      <c r="B491" s="97"/>
    </row>
    <row r="492" spans="2:2" x14ac:dyDescent="0.2">
      <c r="B492" s="97"/>
    </row>
    <row r="493" spans="2:2" x14ac:dyDescent="0.2">
      <c r="B493" s="97"/>
    </row>
    <row r="494" spans="2:2" x14ac:dyDescent="0.2">
      <c r="B494" s="97"/>
    </row>
    <row r="495" spans="2:2" x14ac:dyDescent="0.2">
      <c r="B495" s="97"/>
    </row>
    <row r="496" spans="2:2" x14ac:dyDescent="0.2">
      <c r="B496" s="97"/>
    </row>
    <row r="497" spans="2:2" x14ac:dyDescent="0.2">
      <c r="B497" s="97"/>
    </row>
    <row r="498" spans="2:2" x14ac:dyDescent="0.2">
      <c r="B498" s="97"/>
    </row>
    <row r="499" spans="2:2" x14ac:dyDescent="0.2">
      <c r="B499" s="97"/>
    </row>
    <row r="500" spans="2:2" x14ac:dyDescent="0.2">
      <c r="B500" s="97"/>
    </row>
    <row r="501" spans="2:2" x14ac:dyDescent="0.2">
      <c r="B501" s="97"/>
    </row>
    <row r="502" spans="2:2" x14ac:dyDescent="0.2">
      <c r="B502" s="97"/>
    </row>
    <row r="503" spans="2:2" x14ac:dyDescent="0.2">
      <c r="B503" s="97"/>
    </row>
    <row r="504" spans="2:2" x14ac:dyDescent="0.2">
      <c r="B504" s="97"/>
    </row>
    <row r="505" spans="2:2" x14ac:dyDescent="0.2">
      <c r="B505" s="97"/>
    </row>
    <row r="506" spans="2:2" x14ac:dyDescent="0.2">
      <c r="B506" s="97"/>
    </row>
    <row r="507" spans="2:2" x14ac:dyDescent="0.2">
      <c r="B507" s="97"/>
    </row>
    <row r="508" spans="2:2" x14ac:dyDescent="0.2">
      <c r="B508" s="97"/>
    </row>
    <row r="509" spans="2:2" x14ac:dyDescent="0.2">
      <c r="B509" s="97"/>
    </row>
    <row r="510" spans="2:2" x14ac:dyDescent="0.2">
      <c r="B510" s="97"/>
    </row>
    <row r="511" spans="2:2" x14ac:dyDescent="0.2">
      <c r="B511" s="97"/>
    </row>
    <row r="512" spans="2:2" x14ac:dyDescent="0.2">
      <c r="B512" s="97"/>
    </row>
    <row r="513" spans="2:2" x14ac:dyDescent="0.2">
      <c r="B513" s="97"/>
    </row>
    <row r="514" spans="2:2" x14ac:dyDescent="0.2">
      <c r="B514" s="97"/>
    </row>
    <row r="515" spans="2:2" x14ac:dyDescent="0.2">
      <c r="B515" s="97"/>
    </row>
    <row r="516" spans="2:2" x14ac:dyDescent="0.2">
      <c r="B516" s="97"/>
    </row>
    <row r="517" spans="2:2" x14ac:dyDescent="0.2">
      <c r="B517" s="97"/>
    </row>
    <row r="518" spans="2:2" x14ac:dyDescent="0.2">
      <c r="B518" s="97"/>
    </row>
    <row r="519" spans="2:2" x14ac:dyDescent="0.2">
      <c r="B519" s="97"/>
    </row>
    <row r="520" spans="2:2" x14ac:dyDescent="0.2">
      <c r="B520" s="97"/>
    </row>
    <row r="521" spans="2:2" x14ac:dyDescent="0.2">
      <c r="B521" s="97"/>
    </row>
    <row r="522" spans="2:2" x14ac:dyDescent="0.2">
      <c r="B522" s="97"/>
    </row>
    <row r="523" spans="2:2" x14ac:dyDescent="0.2">
      <c r="B523" s="97"/>
    </row>
    <row r="524" spans="2:2" x14ac:dyDescent="0.2">
      <c r="B524" s="97"/>
    </row>
    <row r="525" spans="2:2" x14ac:dyDescent="0.2">
      <c r="B525" s="97"/>
    </row>
    <row r="526" spans="2:2" x14ac:dyDescent="0.2">
      <c r="B526" s="97"/>
    </row>
    <row r="527" spans="2:2" x14ac:dyDescent="0.2">
      <c r="B527" s="97"/>
    </row>
    <row r="528" spans="2:2" x14ac:dyDescent="0.2">
      <c r="B528" s="97"/>
    </row>
    <row r="529" spans="2:2" x14ac:dyDescent="0.2">
      <c r="B529" s="97"/>
    </row>
    <row r="530" spans="2:2" x14ac:dyDescent="0.2">
      <c r="B530" s="97"/>
    </row>
    <row r="531" spans="2:2" x14ac:dyDescent="0.2">
      <c r="B531" s="97"/>
    </row>
    <row r="532" spans="2:2" x14ac:dyDescent="0.2">
      <c r="B532" s="97"/>
    </row>
    <row r="533" spans="2:2" x14ac:dyDescent="0.2">
      <c r="B533" s="97"/>
    </row>
    <row r="534" spans="2:2" x14ac:dyDescent="0.2">
      <c r="B534" s="97"/>
    </row>
    <row r="535" spans="2:2" x14ac:dyDescent="0.2">
      <c r="B535" s="97"/>
    </row>
    <row r="536" spans="2:2" x14ac:dyDescent="0.2">
      <c r="B536" s="97"/>
    </row>
    <row r="537" spans="2:2" x14ac:dyDescent="0.2">
      <c r="B537" s="97"/>
    </row>
    <row r="538" spans="2:2" x14ac:dyDescent="0.2">
      <c r="B538" s="97"/>
    </row>
    <row r="539" spans="2:2" x14ac:dyDescent="0.2">
      <c r="B539" s="97"/>
    </row>
    <row r="540" spans="2:2" x14ac:dyDescent="0.2">
      <c r="B540" s="97"/>
    </row>
    <row r="541" spans="2:2" x14ac:dyDescent="0.2">
      <c r="B541" s="97"/>
    </row>
    <row r="542" spans="2:2" x14ac:dyDescent="0.2">
      <c r="B542" s="97"/>
    </row>
    <row r="543" spans="2:2" x14ac:dyDescent="0.2">
      <c r="B543" s="97"/>
    </row>
    <row r="544" spans="2:2" x14ac:dyDescent="0.2">
      <c r="B544" s="97"/>
    </row>
    <row r="545" spans="2:2" x14ac:dyDescent="0.2">
      <c r="B545" s="97"/>
    </row>
    <row r="546" spans="2:2" x14ac:dyDescent="0.2">
      <c r="B546" s="97"/>
    </row>
    <row r="547" spans="2:2" x14ac:dyDescent="0.2">
      <c r="B547" s="97"/>
    </row>
    <row r="548" spans="2:2" x14ac:dyDescent="0.2">
      <c r="B548" s="97"/>
    </row>
    <row r="549" spans="2:2" x14ac:dyDescent="0.2">
      <c r="B549" s="97"/>
    </row>
    <row r="550" spans="2:2" x14ac:dyDescent="0.2">
      <c r="B550" s="97"/>
    </row>
    <row r="551" spans="2:2" x14ac:dyDescent="0.2">
      <c r="B551" s="97"/>
    </row>
    <row r="552" spans="2:2" x14ac:dyDescent="0.2">
      <c r="B552" s="97"/>
    </row>
    <row r="553" spans="2:2" x14ac:dyDescent="0.2">
      <c r="B553" s="97"/>
    </row>
    <row r="554" spans="2:2" x14ac:dyDescent="0.2">
      <c r="B554" s="97"/>
    </row>
    <row r="555" spans="2:2" x14ac:dyDescent="0.2">
      <c r="B555" s="97"/>
    </row>
    <row r="556" spans="2:2" x14ac:dyDescent="0.2">
      <c r="B556" s="97"/>
    </row>
    <row r="557" spans="2:2" x14ac:dyDescent="0.2">
      <c r="B557" s="97"/>
    </row>
    <row r="558" spans="2:2" x14ac:dyDescent="0.2">
      <c r="B558" s="97"/>
    </row>
    <row r="559" spans="2:2" x14ac:dyDescent="0.2">
      <c r="B559" s="97"/>
    </row>
    <row r="560" spans="2:2" x14ac:dyDescent="0.2">
      <c r="B560" s="97"/>
    </row>
    <row r="561" spans="2:2" x14ac:dyDescent="0.2">
      <c r="B561" s="97"/>
    </row>
    <row r="562" spans="2:2" x14ac:dyDescent="0.2">
      <c r="B562" s="97"/>
    </row>
    <row r="563" spans="2:2" x14ac:dyDescent="0.2">
      <c r="B563" s="97"/>
    </row>
    <row r="564" spans="2:2" x14ac:dyDescent="0.2">
      <c r="B564" s="97"/>
    </row>
    <row r="565" spans="2:2" x14ac:dyDescent="0.2">
      <c r="B565" s="97"/>
    </row>
    <row r="566" spans="2:2" x14ac:dyDescent="0.2">
      <c r="B566" s="97"/>
    </row>
    <row r="567" spans="2:2" x14ac:dyDescent="0.2">
      <c r="B567" s="97"/>
    </row>
    <row r="568" spans="2:2" x14ac:dyDescent="0.2">
      <c r="B568" s="97"/>
    </row>
    <row r="569" spans="2:2" x14ac:dyDescent="0.2">
      <c r="B569" s="97"/>
    </row>
    <row r="570" spans="2:2" x14ac:dyDescent="0.2">
      <c r="B570" s="97"/>
    </row>
    <row r="571" spans="2:2" x14ac:dyDescent="0.2">
      <c r="B571" s="97"/>
    </row>
    <row r="572" spans="2:2" x14ac:dyDescent="0.2">
      <c r="B572" s="97"/>
    </row>
    <row r="573" spans="2:2" x14ac:dyDescent="0.2">
      <c r="B573" s="97"/>
    </row>
    <row r="574" spans="2:2" x14ac:dyDescent="0.2">
      <c r="B574" s="97"/>
    </row>
    <row r="575" spans="2:2" x14ac:dyDescent="0.2">
      <c r="B575" s="97"/>
    </row>
    <row r="576" spans="2:2" x14ac:dyDescent="0.2">
      <c r="B576" s="97"/>
    </row>
    <row r="577" spans="2:2" x14ac:dyDescent="0.2">
      <c r="B577" s="97"/>
    </row>
    <row r="578" spans="2:2" x14ac:dyDescent="0.2">
      <c r="B578" s="97"/>
    </row>
    <row r="579" spans="2:2" x14ac:dyDescent="0.2">
      <c r="B579" s="97"/>
    </row>
    <row r="580" spans="2:2" x14ac:dyDescent="0.2">
      <c r="B580" s="97"/>
    </row>
    <row r="581" spans="2:2" x14ac:dyDescent="0.2">
      <c r="B581" s="97"/>
    </row>
    <row r="582" spans="2:2" x14ac:dyDescent="0.2">
      <c r="B582" s="97"/>
    </row>
    <row r="583" spans="2:2" x14ac:dyDescent="0.2">
      <c r="B583" s="97"/>
    </row>
    <row r="584" spans="2:2" x14ac:dyDescent="0.2">
      <c r="B584" s="97"/>
    </row>
    <row r="585" spans="2:2" x14ac:dyDescent="0.2">
      <c r="B585" s="97"/>
    </row>
    <row r="586" spans="2:2" x14ac:dyDescent="0.2">
      <c r="B586" s="97"/>
    </row>
    <row r="587" spans="2:2" x14ac:dyDescent="0.2">
      <c r="B587" s="97"/>
    </row>
    <row r="588" spans="2:2" x14ac:dyDescent="0.2">
      <c r="B588" s="97"/>
    </row>
    <row r="589" spans="2:2" x14ac:dyDescent="0.2">
      <c r="B589" s="97"/>
    </row>
    <row r="590" spans="2:2" x14ac:dyDescent="0.2">
      <c r="B590" s="97"/>
    </row>
    <row r="591" spans="2:2" x14ac:dyDescent="0.2">
      <c r="B591" s="97"/>
    </row>
    <row r="592" spans="2:2" x14ac:dyDescent="0.2">
      <c r="B592" s="97"/>
    </row>
    <row r="593" spans="2:2" x14ac:dyDescent="0.2">
      <c r="B593" s="97"/>
    </row>
    <row r="594" spans="2:2" x14ac:dyDescent="0.2">
      <c r="B594" s="97"/>
    </row>
    <row r="595" spans="2:2" x14ac:dyDescent="0.2">
      <c r="B595" s="97"/>
    </row>
    <row r="596" spans="2:2" x14ac:dyDescent="0.2">
      <c r="B596" s="97"/>
    </row>
    <row r="597" spans="2:2" x14ac:dyDescent="0.2">
      <c r="B597" s="97"/>
    </row>
    <row r="598" spans="2:2" x14ac:dyDescent="0.2">
      <c r="B598" s="97"/>
    </row>
    <row r="599" spans="2:2" x14ac:dyDescent="0.2">
      <c r="B599" s="97"/>
    </row>
    <row r="600" spans="2:2" x14ac:dyDescent="0.2">
      <c r="B600" s="97"/>
    </row>
    <row r="601" spans="2:2" x14ac:dyDescent="0.2">
      <c r="B601" s="97"/>
    </row>
    <row r="602" spans="2:2" x14ac:dyDescent="0.2">
      <c r="B602" s="97"/>
    </row>
    <row r="603" spans="2:2" x14ac:dyDescent="0.2">
      <c r="B603" s="97"/>
    </row>
    <row r="604" spans="2:2" x14ac:dyDescent="0.2">
      <c r="B604" s="97"/>
    </row>
    <row r="605" spans="2:2" x14ac:dyDescent="0.2">
      <c r="B605" s="97"/>
    </row>
    <row r="606" spans="2:2" x14ac:dyDescent="0.2">
      <c r="B606" s="97"/>
    </row>
    <row r="607" spans="2:2" x14ac:dyDescent="0.2">
      <c r="B607" s="97"/>
    </row>
    <row r="608" spans="2:2" x14ac:dyDescent="0.2">
      <c r="B608" s="97"/>
    </row>
    <row r="609" spans="2:2" x14ac:dyDescent="0.2">
      <c r="B609" s="97"/>
    </row>
    <row r="610" spans="2:2" x14ac:dyDescent="0.2">
      <c r="B610" s="97"/>
    </row>
    <row r="611" spans="2:2" x14ac:dyDescent="0.2">
      <c r="B611" s="97"/>
    </row>
    <row r="612" spans="2:2" x14ac:dyDescent="0.2">
      <c r="B612" s="97"/>
    </row>
    <row r="613" spans="2:2" x14ac:dyDescent="0.2">
      <c r="B613" s="97"/>
    </row>
    <row r="614" spans="2:2" x14ac:dyDescent="0.2">
      <c r="B614" s="97"/>
    </row>
    <row r="615" spans="2:2" x14ac:dyDescent="0.2">
      <c r="B615" s="97"/>
    </row>
    <row r="616" spans="2:2" x14ac:dyDescent="0.2">
      <c r="B616" s="97"/>
    </row>
    <row r="617" spans="2:2" x14ac:dyDescent="0.2">
      <c r="B617" s="97"/>
    </row>
    <row r="618" spans="2:2" x14ac:dyDescent="0.2">
      <c r="B618" s="97"/>
    </row>
    <row r="619" spans="2:2" x14ac:dyDescent="0.2">
      <c r="B619" s="97"/>
    </row>
    <row r="620" spans="2:2" x14ac:dyDescent="0.2">
      <c r="B620" s="97"/>
    </row>
    <row r="621" spans="2:2" x14ac:dyDescent="0.2">
      <c r="B621" s="97"/>
    </row>
    <row r="622" spans="2:2" x14ac:dyDescent="0.2">
      <c r="B622" s="97"/>
    </row>
    <row r="623" spans="2:2" x14ac:dyDescent="0.2">
      <c r="B623" s="97"/>
    </row>
    <row r="624" spans="2:2" x14ac:dyDescent="0.2">
      <c r="B624" s="97"/>
    </row>
    <row r="625" spans="2:2" x14ac:dyDescent="0.2">
      <c r="B625" s="97"/>
    </row>
    <row r="626" spans="2:2" x14ac:dyDescent="0.2">
      <c r="B626" s="97"/>
    </row>
    <row r="627" spans="2:2" x14ac:dyDescent="0.2">
      <c r="B627" s="97"/>
    </row>
    <row r="628" spans="2:2" x14ac:dyDescent="0.2">
      <c r="B628" s="97"/>
    </row>
    <row r="629" spans="2:2" x14ac:dyDescent="0.2">
      <c r="B629" s="97"/>
    </row>
    <row r="630" spans="2:2" x14ac:dyDescent="0.2">
      <c r="B630" s="97"/>
    </row>
    <row r="631" spans="2:2" x14ac:dyDescent="0.2">
      <c r="B631" s="97"/>
    </row>
    <row r="632" spans="2:2" x14ac:dyDescent="0.2">
      <c r="B632" s="97"/>
    </row>
    <row r="633" spans="2:2" x14ac:dyDescent="0.2">
      <c r="B633" s="97"/>
    </row>
    <row r="634" spans="2:2" x14ac:dyDescent="0.2">
      <c r="B634" s="97"/>
    </row>
    <row r="635" spans="2:2" x14ac:dyDescent="0.2">
      <c r="B635" s="97"/>
    </row>
    <row r="636" spans="2:2" x14ac:dyDescent="0.2">
      <c r="B636" s="97"/>
    </row>
    <row r="637" spans="2:2" x14ac:dyDescent="0.2">
      <c r="B637" s="97"/>
    </row>
    <row r="638" spans="2:2" x14ac:dyDescent="0.2">
      <c r="B638" s="97"/>
    </row>
    <row r="639" spans="2:2" x14ac:dyDescent="0.2">
      <c r="B639" s="97"/>
    </row>
    <row r="640" spans="2:2" x14ac:dyDescent="0.2">
      <c r="B640" s="97"/>
    </row>
    <row r="641" spans="2:2" x14ac:dyDescent="0.2">
      <c r="B641" s="97"/>
    </row>
    <row r="642" spans="2:2" x14ac:dyDescent="0.2">
      <c r="B642" s="97"/>
    </row>
    <row r="643" spans="2:2" x14ac:dyDescent="0.2">
      <c r="B643" s="97"/>
    </row>
    <row r="644" spans="2:2" x14ac:dyDescent="0.2">
      <c r="B644" s="97"/>
    </row>
    <row r="645" spans="2:2" x14ac:dyDescent="0.2">
      <c r="B645" s="97"/>
    </row>
    <row r="646" spans="2:2" x14ac:dyDescent="0.2">
      <c r="B646" s="97"/>
    </row>
    <row r="647" spans="2:2" x14ac:dyDescent="0.2">
      <c r="B647" s="97"/>
    </row>
    <row r="648" spans="2:2" x14ac:dyDescent="0.2">
      <c r="B648" s="97"/>
    </row>
    <row r="649" spans="2:2" x14ac:dyDescent="0.2">
      <c r="B649" s="97"/>
    </row>
    <row r="650" spans="2:2" x14ac:dyDescent="0.2">
      <c r="B650" s="97"/>
    </row>
    <row r="651" spans="2:2" x14ac:dyDescent="0.2">
      <c r="B651" s="97"/>
    </row>
    <row r="652" spans="2:2" x14ac:dyDescent="0.2">
      <c r="B652" s="97"/>
    </row>
    <row r="653" spans="2:2" x14ac:dyDescent="0.2">
      <c r="B653" s="97"/>
    </row>
    <row r="654" spans="2:2" x14ac:dyDescent="0.2">
      <c r="B654" s="97"/>
    </row>
    <row r="655" spans="2:2" x14ac:dyDescent="0.2">
      <c r="B655" s="97"/>
    </row>
    <row r="656" spans="2:2" x14ac:dyDescent="0.2">
      <c r="B656" s="97"/>
    </row>
    <row r="657" spans="2:2" x14ac:dyDescent="0.2">
      <c r="B657" s="97"/>
    </row>
    <row r="658" spans="2:2" x14ac:dyDescent="0.2">
      <c r="B658" s="97"/>
    </row>
    <row r="659" spans="2:2" x14ac:dyDescent="0.2">
      <c r="B659" s="97"/>
    </row>
    <row r="660" spans="2:2" x14ac:dyDescent="0.2">
      <c r="B660" s="97"/>
    </row>
    <row r="661" spans="2:2" x14ac:dyDescent="0.2">
      <c r="B661" s="97"/>
    </row>
    <row r="662" spans="2:2" x14ac:dyDescent="0.2">
      <c r="B662" s="97"/>
    </row>
    <row r="663" spans="2:2" x14ac:dyDescent="0.2">
      <c r="B663" s="97"/>
    </row>
    <row r="664" spans="2:2" x14ac:dyDescent="0.2">
      <c r="B664" s="97"/>
    </row>
    <row r="665" spans="2:2" x14ac:dyDescent="0.2">
      <c r="B665" s="97"/>
    </row>
    <row r="666" spans="2:2" x14ac:dyDescent="0.2">
      <c r="B666" s="97"/>
    </row>
    <row r="667" spans="2:2" x14ac:dyDescent="0.2">
      <c r="B667" s="97"/>
    </row>
    <row r="668" spans="2:2" x14ac:dyDescent="0.2">
      <c r="B668" s="97"/>
    </row>
    <row r="669" spans="2:2" x14ac:dyDescent="0.2">
      <c r="B669" s="97"/>
    </row>
    <row r="670" spans="2:2" x14ac:dyDescent="0.2">
      <c r="B670" s="97"/>
    </row>
    <row r="671" spans="2:2" x14ac:dyDescent="0.2">
      <c r="B671" s="97"/>
    </row>
    <row r="672" spans="2:2" x14ac:dyDescent="0.2">
      <c r="B672" s="97"/>
    </row>
    <row r="673" spans="2:2" x14ac:dyDescent="0.2">
      <c r="B673" s="97"/>
    </row>
    <row r="674" spans="2:2" x14ac:dyDescent="0.2">
      <c r="B674" s="97"/>
    </row>
    <row r="675" spans="2:2" x14ac:dyDescent="0.2">
      <c r="B675" s="97"/>
    </row>
    <row r="676" spans="2:2" x14ac:dyDescent="0.2">
      <c r="B676" s="97"/>
    </row>
    <row r="677" spans="2:2" x14ac:dyDescent="0.2">
      <c r="B677" s="97"/>
    </row>
    <row r="678" spans="2:2" x14ac:dyDescent="0.2">
      <c r="B678" s="97"/>
    </row>
    <row r="679" spans="2:2" x14ac:dyDescent="0.2">
      <c r="B679" s="97"/>
    </row>
    <row r="680" spans="2:2" x14ac:dyDescent="0.2">
      <c r="B680" s="97"/>
    </row>
    <row r="681" spans="2:2" x14ac:dyDescent="0.2">
      <c r="B681" s="97"/>
    </row>
    <row r="682" spans="2:2" x14ac:dyDescent="0.2">
      <c r="B682" s="97"/>
    </row>
    <row r="683" spans="2:2" x14ac:dyDescent="0.2">
      <c r="B683" s="97"/>
    </row>
    <row r="684" spans="2:2" x14ac:dyDescent="0.2">
      <c r="B684" s="97"/>
    </row>
    <row r="685" spans="2:2" x14ac:dyDescent="0.2">
      <c r="B685" s="97"/>
    </row>
    <row r="686" spans="2:2" x14ac:dyDescent="0.2">
      <c r="B686" s="97"/>
    </row>
    <row r="687" spans="2:2" x14ac:dyDescent="0.2">
      <c r="B687" s="97"/>
    </row>
    <row r="688" spans="2:2" x14ac:dyDescent="0.2">
      <c r="B688" s="97"/>
    </row>
    <row r="689" spans="2:2" x14ac:dyDescent="0.2">
      <c r="B689" s="97"/>
    </row>
    <row r="690" spans="2:2" x14ac:dyDescent="0.2">
      <c r="B690" s="97"/>
    </row>
    <row r="691" spans="2:2" x14ac:dyDescent="0.2">
      <c r="B691" s="97"/>
    </row>
    <row r="692" spans="2:2" x14ac:dyDescent="0.2">
      <c r="B692" s="97"/>
    </row>
    <row r="693" spans="2:2" x14ac:dyDescent="0.2">
      <c r="B693" s="97"/>
    </row>
    <row r="694" spans="2:2" x14ac:dyDescent="0.2">
      <c r="B694" s="97"/>
    </row>
    <row r="695" spans="2:2" x14ac:dyDescent="0.2">
      <c r="B695" s="97"/>
    </row>
    <row r="696" spans="2:2" x14ac:dyDescent="0.2">
      <c r="B696" s="97"/>
    </row>
    <row r="697" spans="2:2" x14ac:dyDescent="0.2">
      <c r="B697" s="97"/>
    </row>
    <row r="698" spans="2:2" x14ac:dyDescent="0.2">
      <c r="B698" s="97"/>
    </row>
    <row r="699" spans="2:2" x14ac:dyDescent="0.2">
      <c r="B699" s="97"/>
    </row>
    <row r="700" spans="2:2" x14ac:dyDescent="0.2">
      <c r="B700" s="97"/>
    </row>
    <row r="701" spans="2:2" x14ac:dyDescent="0.2">
      <c r="B701" s="97"/>
    </row>
    <row r="702" spans="2:2" x14ac:dyDescent="0.2">
      <c r="B702" s="97"/>
    </row>
    <row r="703" spans="2:2" x14ac:dyDescent="0.2">
      <c r="B703" s="97"/>
    </row>
    <row r="704" spans="2:2" x14ac:dyDescent="0.2">
      <c r="B704" s="97"/>
    </row>
    <row r="705" spans="2:2" x14ac:dyDescent="0.2">
      <c r="B705" s="97"/>
    </row>
    <row r="706" spans="2:2" x14ac:dyDescent="0.2">
      <c r="B706" s="97"/>
    </row>
    <row r="707" spans="2:2" x14ac:dyDescent="0.2">
      <c r="B707" s="97"/>
    </row>
    <row r="708" spans="2:2" x14ac:dyDescent="0.2">
      <c r="B708" s="97"/>
    </row>
    <row r="709" spans="2:2" x14ac:dyDescent="0.2">
      <c r="B709" s="97"/>
    </row>
    <row r="710" spans="2:2" x14ac:dyDescent="0.2">
      <c r="B710" s="97"/>
    </row>
    <row r="711" spans="2:2" x14ac:dyDescent="0.2">
      <c r="B711" s="97"/>
    </row>
    <row r="712" spans="2:2" x14ac:dyDescent="0.2">
      <c r="B712" s="97"/>
    </row>
    <row r="713" spans="2:2" x14ac:dyDescent="0.2">
      <c r="B713" s="97"/>
    </row>
    <row r="714" spans="2:2" x14ac:dyDescent="0.2">
      <c r="B714" s="97"/>
    </row>
    <row r="715" spans="2:2" x14ac:dyDescent="0.2">
      <c r="B715" s="97"/>
    </row>
    <row r="716" spans="2:2" x14ac:dyDescent="0.2">
      <c r="B716" s="97"/>
    </row>
    <row r="717" spans="2:2" x14ac:dyDescent="0.2">
      <c r="B717" s="97"/>
    </row>
    <row r="718" spans="2:2" x14ac:dyDescent="0.2">
      <c r="B718" s="97"/>
    </row>
    <row r="719" spans="2:2" x14ac:dyDescent="0.2">
      <c r="B719" s="97"/>
    </row>
    <row r="720" spans="2:2" x14ac:dyDescent="0.2">
      <c r="B720" s="97"/>
    </row>
    <row r="721" spans="2:2" x14ac:dyDescent="0.2">
      <c r="B721" s="97"/>
    </row>
    <row r="722" spans="2:2" x14ac:dyDescent="0.2">
      <c r="B722" s="97"/>
    </row>
    <row r="723" spans="2:2" x14ac:dyDescent="0.2">
      <c r="B723" s="97"/>
    </row>
    <row r="724" spans="2:2" x14ac:dyDescent="0.2">
      <c r="B724" s="97"/>
    </row>
    <row r="725" spans="2:2" x14ac:dyDescent="0.2">
      <c r="B725" s="97"/>
    </row>
    <row r="726" spans="2:2" x14ac:dyDescent="0.2">
      <c r="B726" s="97"/>
    </row>
    <row r="727" spans="2:2" x14ac:dyDescent="0.2">
      <c r="B727" s="97"/>
    </row>
    <row r="728" spans="2:2" x14ac:dyDescent="0.2">
      <c r="B728" s="97"/>
    </row>
    <row r="729" spans="2:2" x14ac:dyDescent="0.2">
      <c r="B729" s="97"/>
    </row>
    <row r="730" spans="2:2" x14ac:dyDescent="0.2">
      <c r="B730" s="97"/>
    </row>
    <row r="731" spans="2:2" x14ac:dyDescent="0.2">
      <c r="B731" s="97"/>
    </row>
    <row r="732" spans="2:2" x14ac:dyDescent="0.2">
      <c r="B732" s="97"/>
    </row>
    <row r="733" spans="2:2" x14ac:dyDescent="0.2">
      <c r="B733" s="97"/>
    </row>
    <row r="734" spans="2:2" x14ac:dyDescent="0.2">
      <c r="B734" s="97"/>
    </row>
    <row r="735" spans="2:2" x14ac:dyDescent="0.2">
      <c r="B735" s="97"/>
    </row>
    <row r="736" spans="2:2" x14ac:dyDescent="0.2">
      <c r="B736" s="97"/>
    </row>
    <row r="737" spans="2:2" x14ac:dyDescent="0.2">
      <c r="B737" s="97"/>
    </row>
    <row r="738" spans="2:2" x14ac:dyDescent="0.2">
      <c r="B738" s="97"/>
    </row>
    <row r="739" spans="2:2" x14ac:dyDescent="0.2">
      <c r="B739" s="97"/>
    </row>
    <row r="740" spans="2:2" x14ac:dyDescent="0.2">
      <c r="B740" s="97"/>
    </row>
    <row r="741" spans="2:2" x14ac:dyDescent="0.2">
      <c r="B741" s="97"/>
    </row>
    <row r="742" spans="2:2" x14ac:dyDescent="0.2">
      <c r="B742" s="97"/>
    </row>
    <row r="743" spans="2:2" x14ac:dyDescent="0.2">
      <c r="B743" s="97"/>
    </row>
    <row r="744" spans="2:2" x14ac:dyDescent="0.2">
      <c r="B744" s="97"/>
    </row>
    <row r="745" spans="2:2" x14ac:dyDescent="0.2">
      <c r="B745" s="97"/>
    </row>
    <row r="746" spans="2:2" x14ac:dyDescent="0.2">
      <c r="B746" s="97"/>
    </row>
    <row r="747" spans="2:2" x14ac:dyDescent="0.2">
      <c r="B747" s="97"/>
    </row>
    <row r="748" spans="2:2" x14ac:dyDescent="0.2">
      <c r="B748" s="97"/>
    </row>
    <row r="749" spans="2:2" x14ac:dyDescent="0.2">
      <c r="B749" s="97"/>
    </row>
    <row r="750" spans="2:2" x14ac:dyDescent="0.2">
      <c r="B750" s="97"/>
    </row>
    <row r="751" spans="2:2" x14ac:dyDescent="0.2">
      <c r="B751" s="97"/>
    </row>
    <row r="752" spans="2:2" x14ac:dyDescent="0.2">
      <c r="B752" s="97"/>
    </row>
    <row r="753" spans="2:2" x14ac:dyDescent="0.2">
      <c r="B753" s="97"/>
    </row>
    <row r="754" spans="2:2" x14ac:dyDescent="0.2">
      <c r="B754" s="97"/>
    </row>
    <row r="755" spans="2:2" x14ac:dyDescent="0.2">
      <c r="B755" s="97"/>
    </row>
    <row r="756" spans="2:2" x14ac:dyDescent="0.2">
      <c r="B756" s="97"/>
    </row>
    <row r="757" spans="2:2" x14ac:dyDescent="0.2">
      <c r="B757" s="97"/>
    </row>
    <row r="758" spans="2:2" x14ac:dyDescent="0.2">
      <c r="B758" s="97"/>
    </row>
    <row r="759" spans="2:2" x14ac:dyDescent="0.2">
      <c r="B759" s="97"/>
    </row>
    <row r="760" spans="2:2" x14ac:dyDescent="0.2">
      <c r="B760" s="97"/>
    </row>
    <row r="761" spans="2:2" x14ac:dyDescent="0.2">
      <c r="B761" s="97"/>
    </row>
    <row r="762" spans="2:2" x14ac:dyDescent="0.2">
      <c r="B762" s="97"/>
    </row>
    <row r="763" spans="2:2" x14ac:dyDescent="0.2">
      <c r="B763" s="97"/>
    </row>
    <row r="764" spans="2:2" x14ac:dyDescent="0.2">
      <c r="B764" s="97"/>
    </row>
    <row r="765" spans="2:2" x14ac:dyDescent="0.2">
      <c r="B765" s="97"/>
    </row>
    <row r="766" spans="2:2" x14ac:dyDescent="0.2">
      <c r="B766" s="97"/>
    </row>
    <row r="767" spans="2:2" x14ac:dyDescent="0.2">
      <c r="B767" s="97"/>
    </row>
    <row r="768" spans="2:2" x14ac:dyDescent="0.2">
      <c r="B768" s="97"/>
    </row>
    <row r="769" spans="2:2" x14ac:dyDescent="0.2">
      <c r="B769" s="97"/>
    </row>
    <row r="770" spans="2:2" x14ac:dyDescent="0.2">
      <c r="B770" s="97"/>
    </row>
    <row r="771" spans="2:2" x14ac:dyDescent="0.2">
      <c r="B771" s="97"/>
    </row>
    <row r="772" spans="2:2" x14ac:dyDescent="0.2">
      <c r="B772" s="97"/>
    </row>
    <row r="773" spans="2:2" x14ac:dyDescent="0.2">
      <c r="B773" s="97"/>
    </row>
    <row r="774" spans="2:2" x14ac:dyDescent="0.2">
      <c r="B774" s="97"/>
    </row>
    <row r="775" spans="2:2" x14ac:dyDescent="0.2">
      <c r="B775" s="97"/>
    </row>
    <row r="776" spans="2:2" x14ac:dyDescent="0.2">
      <c r="B776" s="97"/>
    </row>
    <row r="777" spans="2:2" x14ac:dyDescent="0.2">
      <c r="B777" s="97"/>
    </row>
    <row r="778" spans="2:2" x14ac:dyDescent="0.2">
      <c r="B778" s="97"/>
    </row>
    <row r="779" spans="2:2" x14ac:dyDescent="0.2">
      <c r="B779" s="97"/>
    </row>
    <row r="780" spans="2:2" x14ac:dyDescent="0.2">
      <c r="B780" s="97"/>
    </row>
    <row r="781" spans="2:2" x14ac:dyDescent="0.2">
      <c r="B781" s="97"/>
    </row>
    <row r="782" spans="2:2" x14ac:dyDescent="0.2">
      <c r="B782" s="97"/>
    </row>
    <row r="783" spans="2:2" x14ac:dyDescent="0.2">
      <c r="B783" s="97"/>
    </row>
    <row r="784" spans="2:2" x14ac:dyDescent="0.2">
      <c r="B784" s="97"/>
    </row>
    <row r="785" spans="2:2" x14ac:dyDescent="0.2">
      <c r="B785" s="97"/>
    </row>
    <row r="786" spans="2:2" x14ac:dyDescent="0.2">
      <c r="B786" s="97"/>
    </row>
    <row r="787" spans="2:2" x14ac:dyDescent="0.2">
      <c r="B787" s="97"/>
    </row>
    <row r="788" spans="2:2" x14ac:dyDescent="0.2">
      <c r="B788" s="97"/>
    </row>
    <row r="789" spans="2:2" x14ac:dyDescent="0.2">
      <c r="B789" s="97"/>
    </row>
    <row r="790" spans="2:2" x14ac:dyDescent="0.2">
      <c r="B790" s="97"/>
    </row>
    <row r="791" spans="2:2" x14ac:dyDescent="0.2">
      <c r="B791" s="97"/>
    </row>
    <row r="792" spans="2:2" x14ac:dyDescent="0.2">
      <c r="B792" s="97"/>
    </row>
    <row r="793" spans="2:2" x14ac:dyDescent="0.2">
      <c r="B793" s="97"/>
    </row>
    <row r="794" spans="2:2" x14ac:dyDescent="0.2">
      <c r="B794" s="97"/>
    </row>
    <row r="795" spans="2:2" x14ac:dyDescent="0.2">
      <c r="B795" s="97"/>
    </row>
    <row r="796" spans="2:2" x14ac:dyDescent="0.2">
      <c r="B796" s="97"/>
    </row>
    <row r="797" spans="2:2" x14ac:dyDescent="0.2">
      <c r="B797" s="97"/>
    </row>
    <row r="798" spans="2:2" x14ac:dyDescent="0.2">
      <c r="B798" s="97"/>
    </row>
    <row r="799" spans="2:2" x14ac:dyDescent="0.2">
      <c r="B799" s="97"/>
    </row>
    <row r="800" spans="2:2" x14ac:dyDescent="0.2">
      <c r="B800" s="97"/>
    </row>
    <row r="801" spans="2:2" x14ac:dyDescent="0.2">
      <c r="B801" s="97"/>
    </row>
    <row r="802" spans="2:2" x14ac:dyDescent="0.2">
      <c r="B802" s="97"/>
    </row>
    <row r="803" spans="2:2" x14ac:dyDescent="0.2">
      <c r="B803" s="97"/>
    </row>
    <row r="804" spans="2:2" x14ac:dyDescent="0.2">
      <c r="B804" s="97"/>
    </row>
    <row r="805" spans="2:2" x14ac:dyDescent="0.2">
      <c r="B805" s="97"/>
    </row>
    <row r="806" spans="2:2" x14ac:dyDescent="0.2">
      <c r="B806" s="97"/>
    </row>
    <row r="807" spans="2:2" x14ac:dyDescent="0.2">
      <c r="B807" s="97"/>
    </row>
    <row r="808" spans="2:2" x14ac:dyDescent="0.2">
      <c r="B808" s="97"/>
    </row>
    <row r="809" spans="2:2" x14ac:dyDescent="0.2">
      <c r="B809" s="97"/>
    </row>
    <row r="810" spans="2:2" x14ac:dyDescent="0.2">
      <c r="B810" s="97"/>
    </row>
    <row r="811" spans="2:2" x14ac:dyDescent="0.2">
      <c r="B811" s="97"/>
    </row>
    <row r="812" spans="2:2" x14ac:dyDescent="0.2">
      <c r="B812" s="97"/>
    </row>
    <row r="813" spans="2:2" x14ac:dyDescent="0.2">
      <c r="B813" s="97"/>
    </row>
    <row r="814" spans="2:2" x14ac:dyDescent="0.2">
      <c r="B814" s="97"/>
    </row>
    <row r="815" spans="2:2" x14ac:dyDescent="0.2">
      <c r="B815" s="97"/>
    </row>
    <row r="816" spans="2:2" x14ac:dyDescent="0.2">
      <c r="B816" s="97"/>
    </row>
    <row r="817" spans="2:2" x14ac:dyDescent="0.2">
      <c r="B817" s="97"/>
    </row>
    <row r="818" spans="2:2" x14ac:dyDescent="0.2">
      <c r="B818" s="97"/>
    </row>
    <row r="819" spans="2:2" x14ac:dyDescent="0.2">
      <c r="B819" s="97"/>
    </row>
    <row r="820" spans="2:2" x14ac:dyDescent="0.2">
      <c r="B820" s="97"/>
    </row>
    <row r="821" spans="2:2" x14ac:dyDescent="0.2">
      <c r="B821" s="97"/>
    </row>
    <row r="822" spans="2:2" x14ac:dyDescent="0.2">
      <c r="B822" s="97"/>
    </row>
    <row r="823" spans="2:2" x14ac:dyDescent="0.2">
      <c r="B823" s="97"/>
    </row>
    <row r="824" spans="2:2" x14ac:dyDescent="0.2">
      <c r="B824" s="97"/>
    </row>
    <row r="825" spans="2:2" x14ac:dyDescent="0.2">
      <c r="B825" s="97"/>
    </row>
    <row r="826" spans="2:2" x14ac:dyDescent="0.2">
      <c r="B826" s="97"/>
    </row>
    <row r="827" spans="2:2" x14ac:dyDescent="0.2">
      <c r="B827" s="97"/>
    </row>
    <row r="828" spans="2:2" x14ac:dyDescent="0.2">
      <c r="B828" s="97"/>
    </row>
    <row r="829" spans="2:2" x14ac:dyDescent="0.2">
      <c r="B829" s="97"/>
    </row>
    <row r="830" spans="2:2" x14ac:dyDescent="0.2">
      <c r="B830" s="97"/>
    </row>
    <row r="831" spans="2:2" x14ac:dyDescent="0.2">
      <c r="B831" s="97"/>
    </row>
    <row r="832" spans="2:2" x14ac:dyDescent="0.2">
      <c r="B832" s="97"/>
    </row>
    <row r="833" spans="2:2" x14ac:dyDescent="0.2">
      <c r="B833" s="97"/>
    </row>
    <row r="834" spans="2:2" x14ac:dyDescent="0.2">
      <c r="B834" s="97"/>
    </row>
    <row r="835" spans="2:2" x14ac:dyDescent="0.2">
      <c r="B835" s="97"/>
    </row>
    <row r="836" spans="2:2" x14ac:dyDescent="0.2">
      <c r="B836" s="97"/>
    </row>
    <row r="837" spans="2:2" x14ac:dyDescent="0.2">
      <c r="B837" s="97"/>
    </row>
    <row r="838" spans="2:2" x14ac:dyDescent="0.2">
      <c r="B838" s="97"/>
    </row>
    <row r="839" spans="2:2" x14ac:dyDescent="0.2">
      <c r="B839" s="97"/>
    </row>
    <row r="840" spans="2:2" x14ac:dyDescent="0.2">
      <c r="B840" s="97"/>
    </row>
    <row r="841" spans="2:2" x14ac:dyDescent="0.2">
      <c r="B841" s="97"/>
    </row>
    <row r="842" spans="2:2" x14ac:dyDescent="0.2">
      <c r="B842" s="97"/>
    </row>
    <row r="843" spans="2:2" x14ac:dyDescent="0.2">
      <c r="B843" s="97"/>
    </row>
    <row r="844" spans="2:2" x14ac:dyDescent="0.2">
      <c r="B844" s="97"/>
    </row>
    <row r="845" spans="2:2" x14ac:dyDescent="0.2">
      <c r="B845" s="97"/>
    </row>
    <row r="846" spans="2:2" x14ac:dyDescent="0.2">
      <c r="B846" s="97"/>
    </row>
    <row r="847" spans="2:2" x14ac:dyDescent="0.2">
      <c r="B847" s="97"/>
    </row>
    <row r="848" spans="2:2" x14ac:dyDescent="0.2">
      <c r="B848" s="97"/>
    </row>
    <row r="849" spans="2:2" x14ac:dyDescent="0.2">
      <c r="B849" s="97"/>
    </row>
    <row r="850" spans="2:2" x14ac:dyDescent="0.2">
      <c r="B850" s="97"/>
    </row>
    <row r="851" spans="2:2" x14ac:dyDescent="0.2">
      <c r="B851" s="97"/>
    </row>
    <row r="852" spans="2:2" x14ac:dyDescent="0.2">
      <c r="B852" s="97"/>
    </row>
    <row r="853" spans="2:2" x14ac:dyDescent="0.2">
      <c r="B853" s="97"/>
    </row>
    <row r="854" spans="2:2" x14ac:dyDescent="0.2">
      <c r="B854" s="97"/>
    </row>
    <row r="855" spans="2:2" x14ac:dyDescent="0.2">
      <c r="B855" s="97"/>
    </row>
    <row r="856" spans="2:2" x14ac:dyDescent="0.2">
      <c r="B856" s="97"/>
    </row>
    <row r="857" spans="2:2" x14ac:dyDescent="0.2">
      <c r="B857" s="97"/>
    </row>
    <row r="858" spans="2:2" x14ac:dyDescent="0.2">
      <c r="B858" s="97"/>
    </row>
    <row r="859" spans="2:2" x14ac:dyDescent="0.2">
      <c r="B859" s="97"/>
    </row>
    <row r="860" spans="2:2" x14ac:dyDescent="0.2">
      <c r="B860" s="97"/>
    </row>
    <row r="861" spans="2:2" x14ac:dyDescent="0.2">
      <c r="B861" s="97"/>
    </row>
    <row r="862" spans="2:2" x14ac:dyDescent="0.2">
      <c r="B862" s="97"/>
    </row>
    <row r="863" spans="2:2" x14ac:dyDescent="0.2">
      <c r="B863" s="97"/>
    </row>
    <row r="864" spans="2:2" x14ac:dyDescent="0.2">
      <c r="B864" s="97"/>
    </row>
    <row r="865" spans="2:2" x14ac:dyDescent="0.2">
      <c r="B865" s="97"/>
    </row>
    <row r="866" spans="2:2" x14ac:dyDescent="0.2">
      <c r="B866" s="97"/>
    </row>
    <row r="867" spans="2:2" x14ac:dyDescent="0.2">
      <c r="B867" s="97"/>
    </row>
    <row r="868" spans="2:2" x14ac:dyDescent="0.2">
      <c r="B868" s="97"/>
    </row>
    <row r="869" spans="2:2" x14ac:dyDescent="0.2">
      <c r="B869" s="97"/>
    </row>
    <row r="870" spans="2:2" x14ac:dyDescent="0.2">
      <c r="B870" s="97"/>
    </row>
    <row r="871" spans="2:2" x14ac:dyDescent="0.2">
      <c r="B871" s="97"/>
    </row>
    <row r="872" spans="2:2" x14ac:dyDescent="0.2">
      <c r="B872" s="97"/>
    </row>
    <row r="873" spans="2:2" x14ac:dyDescent="0.2">
      <c r="B873" s="97"/>
    </row>
    <row r="874" spans="2:2" x14ac:dyDescent="0.2">
      <c r="B874" s="97"/>
    </row>
    <row r="875" spans="2:2" x14ac:dyDescent="0.2">
      <c r="B875" s="97"/>
    </row>
    <row r="876" spans="2:2" x14ac:dyDescent="0.2">
      <c r="B876" s="97"/>
    </row>
    <row r="877" spans="2:2" x14ac:dyDescent="0.2">
      <c r="B877" s="97"/>
    </row>
    <row r="878" spans="2:2" x14ac:dyDescent="0.2">
      <c r="B878" s="97"/>
    </row>
    <row r="879" spans="2:2" x14ac:dyDescent="0.2">
      <c r="B879" s="97"/>
    </row>
    <row r="880" spans="2:2" x14ac:dyDescent="0.2">
      <c r="B880" s="97"/>
    </row>
    <row r="881" spans="2:2" x14ac:dyDescent="0.2">
      <c r="B881" s="97"/>
    </row>
    <row r="882" spans="2:2" x14ac:dyDescent="0.2">
      <c r="B882" s="97"/>
    </row>
    <row r="883" spans="2:2" x14ac:dyDescent="0.2">
      <c r="B883" s="97"/>
    </row>
    <row r="884" spans="2:2" x14ac:dyDescent="0.2">
      <c r="B884" s="97"/>
    </row>
    <row r="885" spans="2:2" x14ac:dyDescent="0.2">
      <c r="B885" s="97"/>
    </row>
    <row r="886" spans="2:2" x14ac:dyDescent="0.2">
      <c r="B886" s="97"/>
    </row>
    <row r="887" spans="2:2" x14ac:dyDescent="0.2">
      <c r="B887" s="97"/>
    </row>
    <row r="888" spans="2:2" x14ac:dyDescent="0.2">
      <c r="B888" s="97"/>
    </row>
    <row r="889" spans="2:2" x14ac:dyDescent="0.2">
      <c r="B889" s="97"/>
    </row>
    <row r="890" spans="2:2" x14ac:dyDescent="0.2">
      <c r="B890" s="97"/>
    </row>
    <row r="891" spans="2:2" x14ac:dyDescent="0.2">
      <c r="B891" s="97"/>
    </row>
    <row r="892" spans="2:2" x14ac:dyDescent="0.2">
      <c r="B892" s="97"/>
    </row>
    <row r="893" spans="2:2" x14ac:dyDescent="0.2">
      <c r="B893" s="97"/>
    </row>
    <row r="894" spans="2:2" x14ac:dyDescent="0.2">
      <c r="B894" s="97"/>
    </row>
    <row r="895" spans="2:2" x14ac:dyDescent="0.2">
      <c r="B895" s="97"/>
    </row>
    <row r="896" spans="2:2" x14ac:dyDescent="0.2">
      <c r="B896" s="97"/>
    </row>
    <row r="897" spans="2:2" x14ac:dyDescent="0.2">
      <c r="B897" s="97"/>
    </row>
    <row r="898" spans="2:2" x14ac:dyDescent="0.2">
      <c r="B898" s="97"/>
    </row>
    <row r="899" spans="2:2" x14ac:dyDescent="0.2">
      <c r="B899" s="97"/>
    </row>
    <row r="900" spans="2:2" x14ac:dyDescent="0.2">
      <c r="B900" s="97"/>
    </row>
    <row r="901" spans="2:2" x14ac:dyDescent="0.2">
      <c r="B901" s="97"/>
    </row>
    <row r="902" spans="2:2" x14ac:dyDescent="0.2">
      <c r="B902" s="97"/>
    </row>
    <row r="903" spans="2:2" x14ac:dyDescent="0.2">
      <c r="B903" s="97"/>
    </row>
    <row r="904" spans="2:2" x14ac:dyDescent="0.2">
      <c r="B904" s="97"/>
    </row>
    <row r="905" spans="2:2" x14ac:dyDescent="0.2">
      <c r="B905" s="97"/>
    </row>
    <row r="906" spans="2:2" x14ac:dyDescent="0.2">
      <c r="B906" s="97"/>
    </row>
    <row r="907" spans="2:2" x14ac:dyDescent="0.2">
      <c r="B907" s="97"/>
    </row>
    <row r="908" spans="2:2" x14ac:dyDescent="0.2">
      <c r="B908" s="97"/>
    </row>
    <row r="909" spans="2:2" x14ac:dyDescent="0.2">
      <c r="B909" s="97"/>
    </row>
    <row r="910" spans="2:2" x14ac:dyDescent="0.2">
      <c r="B910" s="97"/>
    </row>
    <row r="911" spans="2:2" x14ac:dyDescent="0.2">
      <c r="B911" s="97"/>
    </row>
    <row r="912" spans="2:2" x14ac:dyDescent="0.2">
      <c r="B912" s="97"/>
    </row>
    <row r="913" spans="2:2" x14ac:dyDescent="0.2">
      <c r="B913" s="97"/>
    </row>
    <row r="914" spans="2:2" x14ac:dyDescent="0.2">
      <c r="B914" s="97"/>
    </row>
    <row r="915" spans="2:2" x14ac:dyDescent="0.2">
      <c r="B915" s="97"/>
    </row>
    <row r="916" spans="2:2" x14ac:dyDescent="0.2">
      <c r="B916" s="97"/>
    </row>
    <row r="917" spans="2:2" x14ac:dyDescent="0.2">
      <c r="B917" s="97"/>
    </row>
    <row r="918" spans="2:2" x14ac:dyDescent="0.2">
      <c r="B918" s="97"/>
    </row>
    <row r="919" spans="2:2" x14ac:dyDescent="0.2">
      <c r="B919" s="97"/>
    </row>
    <row r="920" spans="2:2" x14ac:dyDescent="0.2">
      <c r="B920" s="97"/>
    </row>
    <row r="921" spans="2:2" x14ac:dyDescent="0.2">
      <c r="B921" s="97"/>
    </row>
    <row r="922" spans="2:2" x14ac:dyDescent="0.2">
      <c r="B922" s="97"/>
    </row>
    <row r="923" spans="2:2" x14ac:dyDescent="0.2">
      <c r="B923" s="97"/>
    </row>
    <row r="924" spans="2:2" x14ac:dyDescent="0.2">
      <c r="B924" s="97"/>
    </row>
    <row r="925" spans="2:2" x14ac:dyDescent="0.2">
      <c r="B925" s="97"/>
    </row>
    <row r="926" spans="2:2" x14ac:dyDescent="0.2">
      <c r="B926" s="97"/>
    </row>
    <row r="927" spans="2:2" x14ac:dyDescent="0.2">
      <c r="B927" s="97"/>
    </row>
    <row r="928" spans="2:2" x14ac:dyDescent="0.2">
      <c r="B928" s="97"/>
    </row>
    <row r="929" spans="2:2" x14ac:dyDescent="0.2">
      <c r="B929" s="97"/>
    </row>
    <row r="930" spans="2:2" x14ac:dyDescent="0.2">
      <c r="B930" s="97"/>
    </row>
    <row r="931" spans="2:2" x14ac:dyDescent="0.2">
      <c r="B931" s="97"/>
    </row>
    <row r="932" spans="2:2" x14ac:dyDescent="0.2">
      <c r="B932" s="97"/>
    </row>
    <row r="933" spans="2:2" x14ac:dyDescent="0.2">
      <c r="B933" s="97"/>
    </row>
    <row r="934" spans="2:2" x14ac:dyDescent="0.2">
      <c r="B934" s="97"/>
    </row>
    <row r="935" spans="2:2" x14ac:dyDescent="0.2">
      <c r="B935" s="97"/>
    </row>
    <row r="936" spans="2:2" x14ac:dyDescent="0.2">
      <c r="B936" s="97"/>
    </row>
    <row r="937" spans="2:2" x14ac:dyDescent="0.2">
      <c r="B937" s="97"/>
    </row>
    <row r="938" spans="2:2" x14ac:dyDescent="0.2">
      <c r="B938" s="97"/>
    </row>
    <row r="939" spans="2:2" x14ac:dyDescent="0.2">
      <c r="B939" s="97"/>
    </row>
    <row r="940" spans="2:2" x14ac:dyDescent="0.2">
      <c r="B940" s="97"/>
    </row>
    <row r="941" spans="2:2" x14ac:dyDescent="0.2">
      <c r="B941" s="97"/>
    </row>
    <row r="942" spans="2:2" x14ac:dyDescent="0.2">
      <c r="B942" s="97"/>
    </row>
    <row r="943" spans="2:2" x14ac:dyDescent="0.2">
      <c r="B943" s="97"/>
    </row>
    <row r="944" spans="2:2" x14ac:dyDescent="0.2">
      <c r="B944" s="97"/>
    </row>
    <row r="945" spans="2:2" x14ac:dyDescent="0.2">
      <c r="B945" s="97"/>
    </row>
    <row r="946" spans="2:2" x14ac:dyDescent="0.2">
      <c r="B946" s="97"/>
    </row>
    <row r="947" spans="2:2" x14ac:dyDescent="0.2">
      <c r="B947" s="97"/>
    </row>
    <row r="948" spans="2:2" x14ac:dyDescent="0.2">
      <c r="B948" s="97"/>
    </row>
    <row r="949" spans="2:2" x14ac:dyDescent="0.2">
      <c r="B949" s="97"/>
    </row>
    <row r="950" spans="2:2" x14ac:dyDescent="0.2">
      <c r="B950" s="97"/>
    </row>
    <row r="951" spans="2:2" x14ac:dyDescent="0.2">
      <c r="B951" s="97"/>
    </row>
    <row r="952" spans="2:2" x14ac:dyDescent="0.2">
      <c r="B952" s="97"/>
    </row>
    <row r="953" spans="2:2" x14ac:dyDescent="0.2">
      <c r="B953" s="97"/>
    </row>
    <row r="954" spans="2:2" x14ac:dyDescent="0.2">
      <c r="B954" s="97"/>
    </row>
    <row r="955" spans="2:2" x14ac:dyDescent="0.2">
      <c r="B955" s="97"/>
    </row>
    <row r="956" spans="2:2" x14ac:dyDescent="0.2">
      <c r="B956" s="97"/>
    </row>
    <row r="957" spans="2:2" x14ac:dyDescent="0.2">
      <c r="B957" s="97"/>
    </row>
    <row r="958" spans="2:2" x14ac:dyDescent="0.2">
      <c r="B958" s="97"/>
    </row>
    <row r="959" spans="2:2" x14ac:dyDescent="0.2">
      <c r="B959" s="97"/>
    </row>
    <row r="960" spans="2:2" x14ac:dyDescent="0.2">
      <c r="B960" s="97"/>
    </row>
    <row r="961" spans="2:2" x14ac:dyDescent="0.2">
      <c r="B961" s="97"/>
    </row>
    <row r="962" spans="2:2" x14ac:dyDescent="0.2">
      <c r="B962" s="97"/>
    </row>
    <row r="963" spans="2:2" x14ac:dyDescent="0.2">
      <c r="B963" s="97"/>
    </row>
    <row r="964" spans="2:2" x14ac:dyDescent="0.2">
      <c r="B964" s="97"/>
    </row>
    <row r="965" spans="2:2" x14ac:dyDescent="0.2">
      <c r="B965" s="97"/>
    </row>
    <row r="966" spans="2:2" x14ac:dyDescent="0.2">
      <c r="B966" s="97"/>
    </row>
    <row r="967" spans="2:2" x14ac:dyDescent="0.2">
      <c r="B967" s="97"/>
    </row>
    <row r="968" spans="2:2" x14ac:dyDescent="0.2">
      <c r="B968" s="97"/>
    </row>
    <row r="969" spans="2:2" x14ac:dyDescent="0.2">
      <c r="B969" s="97"/>
    </row>
    <row r="970" spans="2:2" x14ac:dyDescent="0.2">
      <c r="B970" s="97"/>
    </row>
    <row r="971" spans="2:2" x14ac:dyDescent="0.2">
      <c r="B971" s="97"/>
    </row>
    <row r="972" spans="2:2" x14ac:dyDescent="0.2">
      <c r="B972" s="97"/>
    </row>
    <row r="973" spans="2:2" x14ac:dyDescent="0.2">
      <c r="B973" s="97"/>
    </row>
    <row r="974" spans="2:2" x14ac:dyDescent="0.2">
      <c r="B974" s="97"/>
    </row>
    <row r="975" spans="2:2" x14ac:dyDescent="0.2">
      <c r="B975" s="97"/>
    </row>
    <row r="976" spans="2:2" x14ac:dyDescent="0.2">
      <c r="B976" s="97"/>
    </row>
    <row r="977" spans="2:2" x14ac:dyDescent="0.2">
      <c r="B977" s="97"/>
    </row>
    <row r="978" spans="2:2" x14ac:dyDescent="0.2">
      <c r="B978" s="97"/>
    </row>
    <row r="979" spans="2:2" x14ac:dyDescent="0.2">
      <c r="B979" s="97"/>
    </row>
    <row r="980" spans="2:2" x14ac:dyDescent="0.2">
      <c r="B980" s="97"/>
    </row>
    <row r="981" spans="2:2" x14ac:dyDescent="0.2">
      <c r="B981" s="97"/>
    </row>
    <row r="982" spans="2:2" x14ac:dyDescent="0.2">
      <c r="B982" s="97"/>
    </row>
    <row r="983" spans="2:2" x14ac:dyDescent="0.2">
      <c r="B983" s="97"/>
    </row>
    <row r="984" spans="2:2" x14ac:dyDescent="0.2">
      <c r="B984" s="97"/>
    </row>
    <row r="985" spans="2:2" x14ac:dyDescent="0.2">
      <c r="B985" s="97"/>
    </row>
    <row r="986" spans="2:2" x14ac:dyDescent="0.2">
      <c r="B986" s="97"/>
    </row>
    <row r="987" spans="2:2" x14ac:dyDescent="0.2">
      <c r="B987" s="97"/>
    </row>
    <row r="988" spans="2:2" x14ac:dyDescent="0.2">
      <c r="B988" s="97"/>
    </row>
    <row r="989" spans="2:2" x14ac:dyDescent="0.2">
      <c r="B989" s="97"/>
    </row>
    <row r="990" spans="2:2" x14ac:dyDescent="0.2">
      <c r="B990" s="97"/>
    </row>
    <row r="991" spans="2:2" x14ac:dyDescent="0.2">
      <c r="B991" s="97"/>
    </row>
    <row r="992" spans="2:2" x14ac:dyDescent="0.2">
      <c r="B992" s="97"/>
    </row>
    <row r="993" spans="2:2" x14ac:dyDescent="0.2">
      <c r="B993" s="97"/>
    </row>
    <row r="994" spans="2:2" x14ac:dyDescent="0.2">
      <c r="B994" s="97"/>
    </row>
    <row r="995" spans="2:2" x14ac:dyDescent="0.2">
      <c r="B995" s="97"/>
    </row>
    <row r="996" spans="2:2" x14ac:dyDescent="0.2">
      <c r="B996" s="97"/>
    </row>
    <row r="997" spans="2:2" x14ac:dyDescent="0.2">
      <c r="B997" s="97"/>
    </row>
    <row r="998" spans="2:2" x14ac:dyDescent="0.2">
      <c r="B998" s="97"/>
    </row>
    <row r="999" spans="2:2" x14ac:dyDescent="0.2">
      <c r="B999" s="97"/>
    </row>
    <row r="1000" spans="2:2" x14ac:dyDescent="0.2">
      <c r="B1000" s="97"/>
    </row>
    <row r="1001" spans="2:2" x14ac:dyDescent="0.2">
      <c r="B1001" s="97"/>
    </row>
    <row r="1002" spans="2:2" x14ac:dyDescent="0.2">
      <c r="B1002" s="97"/>
    </row>
    <row r="1003" spans="2:2" x14ac:dyDescent="0.2">
      <c r="B1003" s="97"/>
    </row>
    <row r="1004" spans="2:2" x14ac:dyDescent="0.2">
      <c r="B1004" s="97"/>
    </row>
    <row r="1005" spans="2:2" x14ac:dyDescent="0.2">
      <c r="B1005" s="97"/>
    </row>
    <row r="1006" spans="2:2" x14ac:dyDescent="0.2">
      <c r="B1006" s="97"/>
    </row>
    <row r="1007" spans="2:2" x14ac:dyDescent="0.2">
      <c r="B1007" s="97"/>
    </row>
    <row r="1008" spans="2:2" x14ac:dyDescent="0.2">
      <c r="B1008" s="97"/>
    </row>
    <row r="1009" spans="2:2" x14ac:dyDescent="0.2">
      <c r="B1009" s="97"/>
    </row>
    <row r="1010" spans="2:2" x14ac:dyDescent="0.2">
      <c r="B1010" s="97"/>
    </row>
    <row r="1011" spans="2:2" x14ac:dyDescent="0.2">
      <c r="B1011" s="97"/>
    </row>
    <row r="1012" spans="2:2" x14ac:dyDescent="0.2">
      <c r="B1012" s="97"/>
    </row>
    <row r="1013" spans="2:2" x14ac:dyDescent="0.2">
      <c r="B1013" s="97"/>
    </row>
    <row r="1014" spans="2:2" x14ac:dyDescent="0.2">
      <c r="B1014" s="97"/>
    </row>
    <row r="1015" spans="2:2" x14ac:dyDescent="0.2">
      <c r="B1015" s="97"/>
    </row>
    <row r="1016" spans="2:2" x14ac:dyDescent="0.2">
      <c r="B1016" s="97"/>
    </row>
    <row r="1017" spans="2:2" x14ac:dyDescent="0.2">
      <c r="B1017" s="97"/>
    </row>
    <row r="1018" spans="2:2" x14ac:dyDescent="0.2">
      <c r="B1018" s="97"/>
    </row>
    <row r="1019" spans="2:2" x14ac:dyDescent="0.2">
      <c r="B1019" s="97"/>
    </row>
    <row r="1020" spans="2:2" x14ac:dyDescent="0.2">
      <c r="B1020" s="97"/>
    </row>
    <row r="1021" spans="2:2" x14ac:dyDescent="0.2">
      <c r="B1021" s="97"/>
    </row>
    <row r="1022" spans="2:2" x14ac:dyDescent="0.2">
      <c r="B1022" s="97"/>
    </row>
    <row r="1023" spans="2:2" x14ac:dyDescent="0.2">
      <c r="B1023" s="97"/>
    </row>
    <row r="1024" spans="2:2" x14ac:dyDescent="0.2">
      <c r="B1024" s="97"/>
    </row>
    <row r="1025" spans="2:2" x14ac:dyDescent="0.2">
      <c r="B1025" s="97"/>
    </row>
    <row r="1026" spans="2:2" x14ac:dyDescent="0.2">
      <c r="B1026" s="97"/>
    </row>
    <row r="1027" spans="2:2" x14ac:dyDescent="0.2">
      <c r="B1027" s="97"/>
    </row>
    <row r="1028" spans="2:2" x14ac:dyDescent="0.2">
      <c r="B1028" s="97"/>
    </row>
    <row r="1029" spans="2:2" x14ac:dyDescent="0.2">
      <c r="B1029" s="97"/>
    </row>
    <row r="1030" spans="2:2" x14ac:dyDescent="0.2">
      <c r="B1030" s="97"/>
    </row>
    <row r="1031" spans="2:2" x14ac:dyDescent="0.2">
      <c r="B1031" s="97"/>
    </row>
    <row r="1032" spans="2:2" x14ac:dyDescent="0.2">
      <c r="B1032" s="97"/>
    </row>
    <row r="1033" spans="2:2" x14ac:dyDescent="0.2">
      <c r="B1033" s="97"/>
    </row>
    <row r="1034" spans="2:2" x14ac:dyDescent="0.2">
      <c r="B1034" s="97"/>
    </row>
    <row r="1035" spans="2:2" x14ac:dyDescent="0.2">
      <c r="B1035" s="97"/>
    </row>
    <row r="1036" spans="2:2" x14ac:dyDescent="0.2">
      <c r="B1036" s="97"/>
    </row>
    <row r="1037" spans="2:2" x14ac:dyDescent="0.2">
      <c r="B1037" s="97"/>
    </row>
    <row r="1038" spans="2:2" x14ac:dyDescent="0.2">
      <c r="B1038" s="97"/>
    </row>
    <row r="1039" spans="2:2" x14ac:dyDescent="0.2">
      <c r="B1039" s="97"/>
    </row>
    <row r="1040" spans="2:2" x14ac:dyDescent="0.2">
      <c r="B1040" s="97"/>
    </row>
    <row r="1041" spans="2:2" x14ac:dyDescent="0.2">
      <c r="B1041" s="97"/>
    </row>
    <row r="1042" spans="2:2" x14ac:dyDescent="0.2">
      <c r="B1042" s="97"/>
    </row>
    <row r="1043" spans="2:2" x14ac:dyDescent="0.2">
      <c r="B1043" s="97"/>
    </row>
    <row r="1044" spans="2:2" x14ac:dyDescent="0.2">
      <c r="B1044" s="97"/>
    </row>
    <row r="1045" spans="2:2" x14ac:dyDescent="0.2">
      <c r="B1045" s="97"/>
    </row>
    <row r="1046" spans="2:2" x14ac:dyDescent="0.2">
      <c r="B1046" s="97"/>
    </row>
    <row r="1047" spans="2:2" x14ac:dyDescent="0.2">
      <c r="B1047" s="97"/>
    </row>
    <row r="1048" spans="2:2" x14ac:dyDescent="0.2">
      <c r="B1048" s="97"/>
    </row>
    <row r="1049" spans="2:2" x14ac:dyDescent="0.2">
      <c r="B1049" s="97"/>
    </row>
    <row r="1050" spans="2:2" x14ac:dyDescent="0.2">
      <c r="B1050" s="97"/>
    </row>
    <row r="1051" spans="2:2" x14ac:dyDescent="0.2">
      <c r="B1051" s="97"/>
    </row>
    <row r="1052" spans="2:2" x14ac:dyDescent="0.2">
      <c r="B1052" s="97"/>
    </row>
    <row r="1053" spans="2:2" x14ac:dyDescent="0.2">
      <c r="B1053" s="97"/>
    </row>
    <row r="1054" spans="2:2" x14ac:dyDescent="0.2">
      <c r="B1054" s="97"/>
    </row>
    <row r="1055" spans="2:2" x14ac:dyDescent="0.2">
      <c r="B1055" s="97"/>
    </row>
    <row r="1056" spans="2:2" x14ac:dyDescent="0.2">
      <c r="B1056" s="97"/>
    </row>
    <row r="1057" spans="2:2" x14ac:dyDescent="0.2">
      <c r="B1057" s="97"/>
    </row>
    <row r="1058" spans="2:2" x14ac:dyDescent="0.2">
      <c r="B1058" s="97"/>
    </row>
    <row r="1059" spans="2:2" x14ac:dyDescent="0.2">
      <c r="B1059" s="97"/>
    </row>
    <row r="1060" spans="2:2" x14ac:dyDescent="0.2">
      <c r="B1060" s="97"/>
    </row>
    <row r="1061" spans="2:2" x14ac:dyDescent="0.2">
      <c r="B1061" s="97"/>
    </row>
    <row r="1062" spans="2:2" x14ac:dyDescent="0.2">
      <c r="B1062" s="97"/>
    </row>
    <row r="1063" spans="2:2" x14ac:dyDescent="0.2">
      <c r="B1063" s="97"/>
    </row>
    <row r="1064" spans="2:2" x14ac:dyDescent="0.2">
      <c r="B1064" s="97"/>
    </row>
    <row r="1065" spans="2:2" x14ac:dyDescent="0.2">
      <c r="B1065" s="97"/>
    </row>
    <row r="1066" spans="2:2" x14ac:dyDescent="0.2">
      <c r="B1066" s="97"/>
    </row>
    <row r="1067" spans="2:2" x14ac:dyDescent="0.2">
      <c r="B1067" s="97"/>
    </row>
    <row r="1068" spans="2:2" x14ac:dyDescent="0.2">
      <c r="B1068" s="97"/>
    </row>
    <row r="1069" spans="2:2" x14ac:dyDescent="0.2">
      <c r="B1069" s="97"/>
    </row>
    <row r="1070" spans="2:2" x14ac:dyDescent="0.2">
      <c r="B1070" s="97"/>
    </row>
    <row r="1071" spans="2:2" x14ac:dyDescent="0.2">
      <c r="B1071" s="97"/>
    </row>
    <row r="1072" spans="2:2" x14ac:dyDescent="0.2">
      <c r="B1072" s="97"/>
    </row>
    <row r="1073" spans="2:2" x14ac:dyDescent="0.2">
      <c r="B1073" s="97"/>
    </row>
    <row r="1074" spans="2:2" x14ac:dyDescent="0.2">
      <c r="B1074" s="97"/>
    </row>
    <row r="1075" spans="2:2" x14ac:dyDescent="0.2">
      <c r="B1075" s="97"/>
    </row>
    <row r="1076" spans="2:2" x14ac:dyDescent="0.2">
      <c r="B1076" s="97"/>
    </row>
    <row r="1077" spans="2:2" x14ac:dyDescent="0.2">
      <c r="B1077" s="97"/>
    </row>
    <row r="1078" spans="2:2" x14ac:dyDescent="0.2">
      <c r="B1078" s="97"/>
    </row>
    <row r="1079" spans="2:2" x14ac:dyDescent="0.2">
      <c r="B1079" s="97"/>
    </row>
    <row r="1080" spans="2:2" x14ac:dyDescent="0.2">
      <c r="B1080" s="97"/>
    </row>
    <row r="1081" spans="2:2" x14ac:dyDescent="0.2">
      <c r="B1081" s="97"/>
    </row>
    <row r="1082" spans="2:2" x14ac:dyDescent="0.2">
      <c r="B1082" s="97"/>
    </row>
    <row r="1083" spans="2:2" x14ac:dyDescent="0.2">
      <c r="B1083" s="97"/>
    </row>
    <row r="1084" spans="2:2" x14ac:dyDescent="0.2">
      <c r="B1084" s="97"/>
    </row>
    <row r="1085" spans="2:2" x14ac:dyDescent="0.2">
      <c r="B1085" s="97"/>
    </row>
    <row r="1086" spans="2:2" x14ac:dyDescent="0.2">
      <c r="B1086" s="97"/>
    </row>
    <row r="1087" spans="2:2" x14ac:dyDescent="0.2">
      <c r="B1087" s="97"/>
    </row>
    <row r="1088" spans="2:2" x14ac:dyDescent="0.2">
      <c r="B1088" s="97"/>
    </row>
    <row r="1089" spans="2:2" x14ac:dyDescent="0.2">
      <c r="B1089" s="97"/>
    </row>
    <row r="1090" spans="2:2" x14ac:dyDescent="0.2">
      <c r="B1090" s="97"/>
    </row>
    <row r="1091" spans="2:2" x14ac:dyDescent="0.2">
      <c r="B1091" s="97"/>
    </row>
    <row r="1092" spans="2:2" x14ac:dyDescent="0.2">
      <c r="B1092" s="97"/>
    </row>
    <row r="1093" spans="2:2" x14ac:dyDescent="0.2">
      <c r="B1093" s="97"/>
    </row>
    <row r="1094" spans="2:2" x14ac:dyDescent="0.2">
      <c r="B1094" s="97"/>
    </row>
    <row r="1095" spans="2:2" x14ac:dyDescent="0.2">
      <c r="B1095" s="97"/>
    </row>
    <row r="1096" spans="2:2" x14ac:dyDescent="0.2">
      <c r="B1096" s="97"/>
    </row>
    <row r="1097" spans="2:2" x14ac:dyDescent="0.2">
      <c r="B1097" s="97"/>
    </row>
    <row r="1098" spans="2:2" x14ac:dyDescent="0.2">
      <c r="B1098" s="97"/>
    </row>
    <row r="1099" spans="2:2" x14ac:dyDescent="0.2">
      <c r="B1099" s="97"/>
    </row>
    <row r="1100" spans="2:2" x14ac:dyDescent="0.2">
      <c r="B1100" s="97"/>
    </row>
    <row r="1101" spans="2:2" x14ac:dyDescent="0.2">
      <c r="B1101" s="97"/>
    </row>
    <row r="1102" spans="2:2" x14ac:dyDescent="0.2">
      <c r="B1102" s="97"/>
    </row>
    <row r="1103" spans="2:2" x14ac:dyDescent="0.2">
      <c r="B1103" s="97"/>
    </row>
    <row r="1104" spans="2:2" x14ac:dyDescent="0.2">
      <c r="B1104" s="97"/>
    </row>
    <row r="1105" spans="2:2" x14ac:dyDescent="0.2">
      <c r="B1105" s="97"/>
    </row>
    <row r="1106" spans="2:2" x14ac:dyDescent="0.2">
      <c r="B1106" s="97"/>
    </row>
    <row r="1107" spans="2:2" x14ac:dyDescent="0.2">
      <c r="B1107" s="97"/>
    </row>
    <row r="1108" spans="2:2" x14ac:dyDescent="0.2">
      <c r="B1108" s="97"/>
    </row>
    <row r="1109" spans="2:2" x14ac:dyDescent="0.2">
      <c r="B1109" s="97"/>
    </row>
    <row r="1110" spans="2:2" x14ac:dyDescent="0.2">
      <c r="B1110" s="97"/>
    </row>
    <row r="1111" spans="2:2" x14ac:dyDescent="0.2">
      <c r="B1111" s="97"/>
    </row>
    <row r="1112" spans="2:2" x14ac:dyDescent="0.2">
      <c r="B1112" s="97"/>
    </row>
    <row r="1113" spans="2:2" x14ac:dyDescent="0.2">
      <c r="B1113" s="97"/>
    </row>
    <row r="1114" spans="2:2" x14ac:dyDescent="0.2">
      <c r="B1114" s="97"/>
    </row>
    <row r="1115" spans="2:2" x14ac:dyDescent="0.2">
      <c r="B1115" s="97"/>
    </row>
    <row r="1116" spans="2:2" x14ac:dyDescent="0.2">
      <c r="B1116" s="97"/>
    </row>
    <row r="1117" spans="2:2" x14ac:dyDescent="0.2">
      <c r="B1117" s="97"/>
    </row>
    <row r="1118" spans="2:2" x14ac:dyDescent="0.2">
      <c r="B1118" s="97"/>
    </row>
    <row r="1119" spans="2:2" x14ac:dyDescent="0.2">
      <c r="B1119" s="97"/>
    </row>
    <row r="1120" spans="2:2" x14ac:dyDescent="0.2">
      <c r="B1120" s="97"/>
    </row>
    <row r="1121" spans="2:2" x14ac:dyDescent="0.2">
      <c r="B1121" s="97"/>
    </row>
    <row r="1122" spans="2:2" x14ac:dyDescent="0.2">
      <c r="B1122" s="97"/>
    </row>
    <row r="1123" spans="2:2" x14ac:dyDescent="0.2">
      <c r="B1123" s="97"/>
    </row>
    <row r="1124" spans="2:2" x14ac:dyDescent="0.2">
      <c r="B1124" s="97"/>
    </row>
    <row r="1125" spans="2:2" x14ac:dyDescent="0.2">
      <c r="B1125" s="97"/>
    </row>
    <row r="1126" spans="2:2" x14ac:dyDescent="0.2">
      <c r="B1126" s="97"/>
    </row>
    <row r="1127" spans="2:2" x14ac:dyDescent="0.2">
      <c r="B1127" s="97"/>
    </row>
    <row r="1128" spans="2:2" x14ac:dyDescent="0.2">
      <c r="B1128" s="97"/>
    </row>
    <row r="1129" spans="2:2" x14ac:dyDescent="0.2">
      <c r="B1129" s="97"/>
    </row>
    <row r="1130" spans="2:2" x14ac:dyDescent="0.2">
      <c r="B1130" s="97"/>
    </row>
    <row r="1131" spans="2:2" x14ac:dyDescent="0.2">
      <c r="B1131" s="97"/>
    </row>
    <row r="1132" spans="2:2" x14ac:dyDescent="0.2">
      <c r="B1132" s="97"/>
    </row>
    <row r="1133" spans="2:2" x14ac:dyDescent="0.2">
      <c r="B1133" s="97"/>
    </row>
    <row r="1134" spans="2:2" x14ac:dyDescent="0.2">
      <c r="B1134" s="97"/>
    </row>
    <row r="1135" spans="2:2" x14ac:dyDescent="0.2">
      <c r="B1135" s="97"/>
    </row>
    <row r="1136" spans="2:2" x14ac:dyDescent="0.2">
      <c r="B1136" s="97"/>
    </row>
    <row r="1137" spans="2:2" x14ac:dyDescent="0.2">
      <c r="B1137" s="97"/>
    </row>
    <row r="1138" spans="2:2" x14ac:dyDescent="0.2">
      <c r="B1138" s="97"/>
    </row>
    <row r="1139" spans="2:2" x14ac:dyDescent="0.2">
      <c r="B1139" s="97"/>
    </row>
    <row r="1140" spans="2:2" x14ac:dyDescent="0.2">
      <c r="B1140" s="97"/>
    </row>
    <row r="1141" spans="2:2" x14ac:dyDescent="0.2">
      <c r="B1141" s="97"/>
    </row>
    <row r="1142" spans="2:2" x14ac:dyDescent="0.2">
      <c r="B1142" s="97"/>
    </row>
    <row r="1143" spans="2:2" x14ac:dyDescent="0.2">
      <c r="B1143" s="97"/>
    </row>
    <row r="1144" spans="2:2" x14ac:dyDescent="0.2">
      <c r="B1144" s="97"/>
    </row>
    <row r="1145" spans="2:2" x14ac:dyDescent="0.2">
      <c r="B1145" s="97"/>
    </row>
    <row r="1146" spans="2:2" x14ac:dyDescent="0.2">
      <c r="B1146" s="97"/>
    </row>
    <row r="1147" spans="2:2" x14ac:dyDescent="0.2">
      <c r="B1147" s="97"/>
    </row>
    <row r="1148" spans="2:2" x14ac:dyDescent="0.2">
      <c r="B1148" s="97"/>
    </row>
    <row r="1149" spans="2:2" x14ac:dyDescent="0.2">
      <c r="B1149" s="97"/>
    </row>
    <row r="1150" spans="2:2" x14ac:dyDescent="0.2">
      <c r="B1150" s="97"/>
    </row>
    <row r="1151" spans="2:2" x14ac:dyDescent="0.2">
      <c r="B1151" s="97"/>
    </row>
    <row r="1152" spans="2:2" x14ac:dyDescent="0.2">
      <c r="B1152" s="97"/>
    </row>
    <row r="1153" spans="2:2" x14ac:dyDescent="0.2">
      <c r="B1153" s="97"/>
    </row>
    <row r="1154" spans="2:2" x14ac:dyDescent="0.2">
      <c r="B1154" s="97"/>
    </row>
    <row r="1155" spans="2:2" x14ac:dyDescent="0.2">
      <c r="B1155" s="97"/>
    </row>
    <row r="1156" spans="2:2" x14ac:dyDescent="0.2">
      <c r="B1156" s="97"/>
    </row>
    <row r="1157" spans="2:2" x14ac:dyDescent="0.2">
      <c r="B1157" s="97"/>
    </row>
    <row r="1158" spans="2:2" x14ac:dyDescent="0.2">
      <c r="B1158" s="97"/>
    </row>
    <row r="1159" spans="2:2" x14ac:dyDescent="0.2">
      <c r="B1159" s="97"/>
    </row>
    <row r="1160" spans="2:2" x14ac:dyDescent="0.2">
      <c r="B1160" s="97"/>
    </row>
    <row r="1161" spans="2:2" x14ac:dyDescent="0.2">
      <c r="B1161" s="97"/>
    </row>
    <row r="1162" spans="2:2" x14ac:dyDescent="0.2">
      <c r="B1162" s="97"/>
    </row>
    <row r="1163" spans="2:2" x14ac:dyDescent="0.2">
      <c r="B1163" s="97"/>
    </row>
    <row r="1164" spans="2:2" x14ac:dyDescent="0.2">
      <c r="B1164" s="97"/>
    </row>
    <row r="1165" spans="2:2" x14ac:dyDescent="0.2">
      <c r="B1165" s="97"/>
    </row>
    <row r="1166" spans="2:2" x14ac:dyDescent="0.2">
      <c r="B1166" s="97"/>
    </row>
    <row r="1167" spans="2:2" x14ac:dyDescent="0.2">
      <c r="B1167" s="97"/>
    </row>
    <row r="1168" spans="2:2" x14ac:dyDescent="0.2">
      <c r="B1168" s="97"/>
    </row>
    <row r="1169" spans="2:2" x14ac:dyDescent="0.2">
      <c r="B1169" s="97"/>
    </row>
    <row r="1170" spans="2:2" x14ac:dyDescent="0.2">
      <c r="B1170" s="97"/>
    </row>
    <row r="1171" spans="2:2" x14ac:dyDescent="0.2">
      <c r="B1171" s="97"/>
    </row>
    <row r="1172" spans="2:2" x14ac:dyDescent="0.2">
      <c r="B1172" s="97"/>
    </row>
    <row r="1173" spans="2:2" x14ac:dyDescent="0.2">
      <c r="B1173" s="97"/>
    </row>
    <row r="1174" spans="2:2" x14ac:dyDescent="0.2">
      <c r="B1174" s="97"/>
    </row>
    <row r="1175" spans="2:2" x14ac:dyDescent="0.2">
      <c r="B1175" s="97"/>
    </row>
    <row r="1176" spans="2:2" x14ac:dyDescent="0.2">
      <c r="B1176" s="97"/>
    </row>
    <row r="1177" spans="2:2" x14ac:dyDescent="0.2">
      <c r="B1177" s="97"/>
    </row>
    <row r="1178" spans="2:2" x14ac:dyDescent="0.2">
      <c r="B1178" s="97"/>
    </row>
    <row r="1179" spans="2:2" x14ac:dyDescent="0.2">
      <c r="B1179" s="97"/>
    </row>
    <row r="1180" spans="2:2" x14ac:dyDescent="0.2">
      <c r="B1180" s="97"/>
    </row>
    <row r="1181" spans="2:2" x14ac:dyDescent="0.2">
      <c r="B1181" s="97"/>
    </row>
    <row r="1182" spans="2:2" x14ac:dyDescent="0.2">
      <c r="B1182" s="97"/>
    </row>
    <row r="1183" spans="2:2" x14ac:dyDescent="0.2">
      <c r="B1183" s="97"/>
    </row>
    <row r="1184" spans="2:2" x14ac:dyDescent="0.2">
      <c r="B1184" s="97"/>
    </row>
    <row r="1185" spans="2:2" x14ac:dyDescent="0.2">
      <c r="B1185" s="97"/>
    </row>
    <row r="1186" spans="2:2" x14ac:dyDescent="0.2">
      <c r="B1186" s="97"/>
    </row>
    <row r="1187" spans="2:2" x14ac:dyDescent="0.2">
      <c r="B1187" s="97"/>
    </row>
    <row r="1188" spans="2:2" x14ac:dyDescent="0.2">
      <c r="B1188" s="97"/>
    </row>
    <row r="1189" spans="2:2" x14ac:dyDescent="0.2">
      <c r="B1189" s="97"/>
    </row>
    <row r="1190" spans="2:2" x14ac:dyDescent="0.2">
      <c r="B1190" s="97"/>
    </row>
    <row r="1191" spans="2:2" x14ac:dyDescent="0.2">
      <c r="B1191" s="97"/>
    </row>
    <row r="1192" spans="2:2" x14ac:dyDescent="0.2">
      <c r="B1192" s="97"/>
    </row>
    <row r="1193" spans="2:2" x14ac:dyDescent="0.2">
      <c r="B1193" s="97"/>
    </row>
    <row r="1194" spans="2:2" x14ac:dyDescent="0.2">
      <c r="B1194" s="97"/>
    </row>
    <row r="1195" spans="2:2" x14ac:dyDescent="0.2">
      <c r="B1195" s="97"/>
    </row>
    <row r="1196" spans="2:2" x14ac:dyDescent="0.2">
      <c r="B1196" s="97"/>
    </row>
    <row r="1197" spans="2:2" x14ac:dyDescent="0.2">
      <c r="B1197" s="97"/>
    </row>
    <row r="1198" spans="2:2" x14ac:dyDescent="0.2">
      <c r="B1198" s="97"/>
    </row>
    <row r="1199" spans="2:2" x14ac:dyDescent="0.2">
      <c r="B1199" s="97"/>
    </row>
    <row r="1200" spans="2:2" x14ac:dyDescent="0.2">
      <c r="B1200" s="97"/>
    </row>
    <row r="1201" spans="2:2" x14ac:dyDescent="0.2">
      <c r="B1201" s="97"/>
    </row>
    <row r="1202" spans="2:2" x14ac:dyDescent="0.2">
      <c r="B1202" s="97"/>
    </row>
    <row r="1203" spans="2:2" x14ac:dyDescent="0.2">
      <c r="B1203" s="97"/>
    </row>
    <row r="1204" spans="2:2" x14ac:dyDescent="0.2">
      <c r="B1204" s="97"/>
    </row>
    <row r="1205" spans="2:2" x14ac:dyDescent="0.2">
      <c r="B1205" s="97"/>
    </row>
    <row r="1206" spans="2:2" x14ac:dyDescent="0.2">
      <c r="B1206" s="97"/>
    </row>
    <row r="1207" spans="2:2" x14ac:dyDescent="0.2">
      <c r="B1207" s="97"/>
    </row>
    <row r="1208" spans="2:2" x14ac:dyDescent="0.2">
      <c r="B1208" s="97"/>
    </row>
    <row r="1209" spans="2:2" x14ac:dyDescent="0.2">
      <c r="B1209" s="97"/>
    </row>
    <row r="1210" spans="2:2" x14ac:dyDescent="0.2">
      <c r="B1210" s="97"/>
    </row>
    <row r="1211" spans="2:2" x14ac:dyDescent="0.2">
      <c r="B1211" s="97"/>
    </row>
    <row r="1212" spans="2:2" x14ac:dyDescent="0.2">
      <c r="B1212" s="97"/>
    </row>
    <row r="1213" spans="2:2" x14ac:dyDescent="0.2">
      <c r="B1213" s="97"/>
    </row>
    <row r="1214" spans="2:2" x14ac:dyDescent="0.2">
      <c r="B1214" s="97"/>
    </row>
    <row r="1215" spans="2:2" x14ac:dyDescent="0.2">
      <c r="B1215" s="97"/>
    </row>
    <row r="1216" spans="2:2" x14ac:dyDescent="0.2">
      <c r="B1216" s="97"/>
    </row>
    <row r="1217" spans="2:2" x14ac:dyDescent="0.2">
      <c r="B1217" s="97"/>
    </row>
    <row r="1218" spans="2:2" x14ac:dyDescent="0.2">
      <c r="B1218" s="97"/>
    </row>
    <row r="1219" spans="2:2" x14ac:dyDescent="0.2">
      <c r="B1219" s="97"/>
    </row>
    <row r="1220" spans="2:2" x14ac:dyDescent="0.2">
      <c r="B1220" s="97"/>
    </row>
    <row r="1221" spans="2:2" x14ac:dyDescent="0.2">
      <c r="B1221" s="97"/>
    </row>
    <row r="1222" spans="2:2" x14ac:dyDescent="0.2">
      <c r="B1222" s="97"/>
    </row>
    <row r="1223" spans="2:2" x14ac:dyDescent="0.2">
      <c r="B1223" s="97"/>
    </row>
    <row r="1224" spans="2:2" x14ac:dyDescent="0.2">
      <c r="B1224" s="97"/>
    </row>
    <row r="1225" spans="2:2" x14ac:dyDescent="0.2">
      <c r="B1225" s="97"/>
    </row>
    <row r="1226" spans="2:2" x14ac:dyDescent="0.2">
      <c r="B1226" s="97"/>
    </row>
    <row r="1227" spans="2:2" x14ac:dyDescent="0.2">
      <c r="B1227" s="97"/>
    </row>
    <row r="1228" spans="2:2" x14ac:dyDescent="0.2">
      <c r="B1228" s="97"/>
    </row>
    <row r="1229" spans="2:2" x14ac:dyDescent="0.2">
      <c r="B1229" s="97"/>
    </row>
    <row r="1230" spans="2:2" x14ac:dyDescent="0.2">
      <c r="B1230" s="97"/>
    </row>
    <row r="1231" spans="2:2" x14ac:dyDescent="0.2">
      <c r="B1231" s="97"/>
    </row>
    <row r="1232" spans="2:2" x14ac:dyDescent="0.2">
      <c r="B1232" s="97"/>
    </row>
    <row r="1233" spans="2:2" x14ac:dyDescent="0.2">
      <c r="B1233" s="97"/>
    </row>
    <row r="1234" spans="2:2" x14ac:dyDescent="0.2">
      <c r="B1234" s="97"/>
    </row>
    <row r="1235" spans="2:2" x14ac:dyDescent="0.2">
      <c r="B1235" s="97"/>
    </row>
    <row r="1236" spans="2:2" x14ac:dyDescent="0.2">
      <c r="B1236" s="97"/>
    </row>
    <row r="1237" spans="2:2" x14ac:dyDescent="0.2">
      <c r="B1237" s="97"/>
    </row>
    <row r="1238" spans="2:2" x14ac:dyDescent="0.2">
      <c r="B1238" s="97"/>
    </row>
    <row r="1239" spans="2:2" x14ac:dyDescent="0.2">
      <c r="B1239" s="97"/>
    </row>
    <row r="1240" spans="2:2" x14ac:dyDescent="0.2">
      <c r="B1240" s="97"/>
    </row>
    <row r="1241" spans="2:2" x14ac:dyDescent="0.2">
      <c r="B1241" s="97"/>
    </row>
    <row r="1242" spans="2:2" x14ac:dyDescent="0.2">
      <c r="B1242" s="97"/>
    </row>
    <row r="1243" spans="2:2" x14ac:dyDescent="0.2">
      <c r="B1243" s="97"/>
    </row>
    <row r="1244" spans="2:2" x14ac:dyDescent="0.2">
      <c r="B1244" s="97"/>
    </row>
    <row r="1245" spans="2:2" x14ac:dyDescent="0.2">
      <c r="B1245" s="97"/>
    </row>
    <row r="1246" spans="2:2" x14ac:dyDescent="0.2">
      <c r="B1246" s="97"/>
    </row>
    <row r="1247" spans="2:2" x14ac:dyDescent="0.2">
      <c r="B1247" s="97"/>
    </row>
    <row r="1248" spans="2:2" x14ac:dyDescent="0.2">
      <c r="B1248" s="97"/>
    </row>
    <row r="1249" spans="2:2" x14ac:dyDescent="0.2">
      <c r="B1249" s="97"/>
    </row>
    <row r="1250" spans="2:2" x14ac:dyDescent="0.2">
      <c r="B1250" s="97"/>
    </row>
    <row r="1251" spans="2:2" x14ac:dyDescent="0.2">
      <c r="B1251" s="97"/>
    </row>
    <row r="1252" spans="2:2" x14ac:dyDescent="0.2">
      <c r="B1252" s="97"/>
    </row>
    <row r="1253" spans="2:2" x14ac:dyDescent="0.2">
      <c r="B1253" s="97"/>
    </row>
    <row r="1254" spans="2:2" x14ac:dyDescent="0.2">
      <c r="B1254" s="97"/>
    </row>
    <row r="1255" spans="2:2" x14ac:dyDescent="0.2">
      <c r="B1255" s="97"/>
    </row>
    <row r="1256" spans="2:2" x14ac:dyDescent="0.2">
      <c r="B1256" s="97"/>
    </row>
    <row r="1257" spans="2:2" x14ac:dyDescent="0.2">
      <c r="B1257" s="97"/>
    </row>
    <row r="1258" spans="2:2" x14ac:dyDescent="0.2">
      <c r="B1258" s="97"/>
    </row>
    <row r="1259" spans="2:2" x14ac:dyDescent="0.2">
      <c r="B1259" s="97"/>
    </row>
    <row r="1260" spans="2:2" x14ac:dyDescent="0.2">
      <c r="B1260" s="97"/>
    </row>
    <row r="1261" spans="2:2" x14ac:dyDescent="0.2">
      <c r="B1261" s="97"/>
    </row>
    <row r="1262" spans="2:2" x14ac:dyDescent="0.2">
      <c r="B1262" s="97"/>
    </row>
    <row r="1263" spans="2:2" x14ac:dyDescent="0.2">
      <c r="B1263" s="97"/>
    </row>
    <row r="1264" spans="2:2" x14ac:dyDescent="0.2">
      <c r="B1264" s="97"/>
    </row>
    <row r="1265" spans="2:2" x14ac:dyDescent="0.2">
      <c r="B1265" s="97"/>
    </row>
    <row r="1266" spans="2:2" x14ac:dyDescent="0.2">
      <c r="B1266" s="97"/>
    </row>
    <row r="1267" spans="2:2" x14ac:dyDescent="0.2">
      <c r="B1267" s="97"/>
    </row>
    <row r="1268" spans="2:2" x14ac:dyDescent="0.2">
      <c r="B1268" s="97"/>
    </row>
    <row r="1269" spans="2:2" x14ac:dyDescent="0.2">
      <c r="B1269" s="97"/>
    </row>
    <row r="1270" spans="2:2" x14ac:dyDescent="0.2">
      <c r="B1270" s="97"/>
    </row>
    <row r="1271" spans="2:2" x14ac:dyDescent="0.2">
      <c r="B1271" s="97"/>
    </row>
    <row r="1272" spans="2:2" x14ac:dyDescent="0.2">
      <c r="B1272" s="97"/>
    </row>
    <row r="1273" spans="2:2" x14ac:dyDescent="0.2">
      <c r="B1273" s="97"/>
    </row>
    <row r="1274" spans="2:2" x14ac:dyDescent="0.2">
      <c r="B1274" s="97"/>
    </row>
    <row r="1275" spans="2:2" x14ac:dyDescent="0.2">
      <c r="B1275" s="97"/>
    </row>
    <row r="1276" spans="2:2" x14ac:dyDescent="0.2">
      <c r="B1276" s="97"/>
    </row>
    <row r="1277" spans="2:2" x14ac:dyDescent="0.2">
      <c r="B1277" s="97"/>
    </row>
    <row r="1278" spans="2:2" x14ac:dyDescent="0.2">
      <c r="B1278" s="97"/>
    </row>
    <row r="1279" spans="2:2" x14ac:dyDescent="0.2">
      <c r="B1279" s="97"/>
    </row>
    <row r="1280" spans="2:2" x14ac:dyDescent="0.2">
      <c r="B1280" s="97"/>
    </row>
    <row r="1281" spans="2:2" x14ac:dyDescent="0.2">
      <c r="B1281" s="97"/>
    </row>
    <row r="1282" spans="2:2" x14ac:dyDescent="0.2">
      <c r="B1282" s="97"/>
    </row>
    <row r="1283" spans="2:2" x14ac:dyDescent="0.2">
      <c r="B1283" s="97"/>
    </row>
    <row r="1284" spans="2:2" x14ac:dyDescent="0.2">
      <c r="B1284" s="97"/>
    </row>
    <row r="1285" spans="2:2" x14ac:dyDescent="0.2">
      <c r="B1285" s="97"/>
    </row>
    <row r="1286" spans="2:2" x14ac:dyDescent="0.2">
      <c r="B1286" s="97"/>
    </row>
    <row r="1287" spans="2:2" x14ac:dyDescent="0.2">
      <c r="B1287" s="97"/>
    </row>
    <row r="1288" spans="2:2" x14ac:dyDescent="0.2">
      <c r="B1288" s="97"/>
    </row>
    <row r="1289" spans="2:2" x14ac:dyDescent="0.2">
      <c r="B1289" s="97"/>
    </row>
    <row r="1290" spans="2:2" x14ac:dyDescent="0.2">
      <c r="B1290" s="97"/>
    </row>
    <row r="1291" spans="2:2" x14ac:dyDescent="0.2">
      <c r="B1291" s="97"/>
    </row>
    <row r="1292" spans="2:2" x14ac:dyDescent="0.2">
      <c r="B1292" s="97"/>
    </row>
    <row r="1293" spans="2:2" x14ac:dyDescent="0.2">
      <c r="B1293" s="97"/>
    </row>
    <row r="1294" spans="2:2" x14ac:dyDescent="0.2">
      <c r="B1294" s="97"/>
    </row>
    <row r="1295" spans="2:2" x14ac:dyDescent="0.2">
      <c r="B1295" s="97"/>
    </row>
    <row r="1296" spans="2:2" x14ac:dyDescent="0.2">
      <c r="B1296" s="97"/>
    </row>
    <row r="1297" spans="2:2" x14ac:dyDescent="0.2">
      <c r="B1297" s="97"/>
    </row>
    <row r="1298" spans="2:2" x14ac:dyDescent="0.2">
      <c r="B1298" s="97"/>
    </row>
    <row r="1299" spans="2:2" x14ac:dyDescent="0.2">
      <c r="B1299" s="97"/>
    </row>
    <row r="1300" spans="2:2" x14ac:dyDescent="0.2">
      <c r="B1300" s="97"/>
    </row>
    <row r="1301" spans="2:2" x14ac:dyDescent="0.2">
      <c r="B1301" s="97"/>
    </row>
    <row r="1302" spans="2:2" x14ac:dyDescent="0.2">
      <c r="B1302" s="97"/>
    </row>
    <row r="1303" spans="2:2" x14ac:dyDescent="0.2">
      <c r="B1303" s="97"/>
    </row>
    <row r="1304" spans="2:2" x14ac:dyDescent="0.2">
      <c r="B1304" s="97"/>
    </row>
    <row r="1305" spans="2:2" x14ac:dyDescent="0.2">
      <c r="B1305" s="97"/>
    </row>
    <row r="1306" spans="2:2" x14ac:dyDescent="0.2">
      <c r="B1306" s="97"/>
    </row>
    <row r="1307" spans="2:2" x14ac:dyDescent="0.2">
      <c r="B1307" s="97"/>
    </row>
    <row r="1308" spans="2:2" x14ac:dyDescent="0.2">
      <c r="B1308" s="97"/>
    </row>
    <row r="1309" spans="2:2" x14ac:dyDescent="0.2">
      <c r="B1309" s="97"/>
    </row>
    <row r="1310" spans="2:2" x14ac:dyDescent="0.2">
      <c r="B1310" s="97"/>
    </row>
    <row r="1311" spans="2:2" x14ac:dyDescent="0.2">
      <c r="B1311" s="97"/>
    </row>
    <row r="1312" spans="2:2" x14ac:dyDescent="0.2">
      <c r="B1312" s="97"/>
    </row>
    <row r="1313" spans="2:2" x14ac:dyDescent="0.2">
      <c r="B1313" s="97"/>
    </row>
    <row r="1314" spans="2:2" x14ac:dyDescent="0.2">
      <c r="B1314" s="97"/>
    </row>
    <row r="1315" spans="2:2" x14ac:dyDescent="0.2">
      <c r="B1315" s="97"/>
    </row>
    <row r="1316" spans="2:2" x14ac:dyDescent="0.2">
      <c r="B1316" s="97"/>
    </row>
    <row r="1317" spans="2:2" x14ac:dyDescent="0.2">
      <c r="B1317" s="97"/>
    </row>
    <row r="1318" spans="2:2" x14ac:dyDescent="0.2">
      <c r="B1318" s="97"/>
    </row>
    <row r="1319" spans="2:2" x14ac:dyDescent="0.2">
      <c r="B1319" s="97"/>
    </row>
    <row r="1320" spans="2:2" x14ac:dyDescent="0.2">
      <c r="B1320" s="97"/>
    </row>
    <row r="1321" spans="2:2" x14ac:dyDescent="0.2">
      <c r="B1321" s="97"/>
    </row>
    <row r="1322" spans="2:2" x14ac:dyDescent="0.2">
      <c r="B1322" s="97"/>
    </row>
    <row r="1323" spans="2:2" x14ac:dyDescent="0.2">
      <c r="B1323" s="97"/>
    </row>
    <row r="1324" spans="2:2" x14ac:dyDescent="0.2">
      <c r="B1324" s="97"/>
    </row>
    <row r="1325" spans="2:2" x14ac:dyDescent="0.2">
      <c r="B1325" s="97"/>
    </row>
    <row r="1326" spans="2:2" x14ac:dyDescent="0.2">
      <c r="B1326" s="97"/>
    </row>
    <row r="1327" spans="2:2" x14ac:dyDescent="0.2">
      <c r="B1327" s="97"/>
    </row>
    <row r="1328" spans="2:2" x14ac:dyDescent="0.2">
      <c r="B1328" s="97"/>
    </row>
    <row r="1329" spans="2:2" x14ac:dyDescent="0.2">
      <c r="B1329" s="97"/>
    </row>
    <row r="1330" spans="2:2" x14ac:dyDescent="0.2">
      <c r="B1330" s="97"/>
    </row>
    <row r="1331" spans="2:2" x14ac:dyDescent="0.2">
      <c r="B1331" s="97"/>
    </row>
    <row r="1332" spans="2:2" x14ac:dyDescent="0.2">
      <c r="B1332" s="97"/>
    </row>
    <row r="1333" spans="2:2" x14ac:dyDescent="0.2">
      <c r="B1333" s="97"/>
    </row>
    <row r="1334" spans="2:2" x14ac:dyDescent="0.2">
      <c r="B1334" s="97"/>
    </row>
    <row r="1335" spans="2:2" x14ac:dyDescent="0.2">
      <c r="B1335" s="97"/>
    </row>
    <row r="1336" spans="2:2" x14ac:dyDescent="0.2">
      <c r="B1336" s="97"/>
    </row>
    <row r="1337" spans="2:2" x14ac:dyDescent="0.2">
      <c r="B1337" s="97"/>
    </row>
    <row r="1338" spans="2:2" x14ac:dyDescent="0.2">
      <c r="B1338" s="97"/>
    </row>
    <row r="1339" spans="2:2" x14ac:dyDescent="0.2">
      <c r="B1339" s="97"/>
    </row>
    <row r="1340" spans="2:2" x14ac:dyDescent="0.2">
      <c r="B1340" s="97"/>
    </row>
    <row r="1341" spans="2:2" x14ac:dyDescent="0.2">
      <c r="B1341" s="97"/>
    </row>
    <row r="1342" spans="2:2" x14ac:dyDescent="0.2">
      <c r="B1342" s="97"/>
    </row>
    <row r="1343" spans="2:2" x14ac:dyDescent="0.2">
      <c r="B1343" s="97"/>
    </row>
    <row r="1344" spans="2:2" x14ac:dyDescent="0.2">
      <c r="B1344" s="97"/>
    </row>
    <row r="1345" spans="2:2" x14ac:dyDescent="0.2">
      <c r="B1345" s="97"/>
    </row>
    <row r="1346" spans="2:2" x14ac:dyDescent="0.2">
      <c r="B1346" s="97"/>
    </row>
    <row r="1347" spans="2:2" x14ac:dyDescent="0.2">
      <c r="B1347" s="97"/>
    </row>
    <row r="1348" spans="2:2" x14ac:dyDescent="0.2">
      <c r="B1348" s="97"/>
    </row>
    <row r="1349" spans="2:2" x14ac:dyDescent="0.2">
      <c r="B1349" s="97"/>
    </row>
    <row r="1350" spans="2:2" x14ac:dyDescent="0.2">
      <c r="B1350" s="97"/>
    </row>
    <row r="1351" spans="2:2" x14ac:dyDescent="0.2">
      <c r="B1351" s="97"/>
    </row>
    <row r="1352" spans="2:2" x14ac:dyDescent="0.2">
      <c r="B1352" s="97"/>
    </row>
    <row r="1353" spans="2:2" x14ac:dyDescent="0.2">
      <c r="B1353" s="97"/>
    </row>
    <row r="1354" spans="2:2" x14ac:dyDescent="0.2">
      <c r="B1354" s="97"/>
    </row>
    <row r="1355" spans="2:2" x14ac:dyDescent="0.2">
      <c r="B1355" s="97"/>
    </row>
    <row r="1356" spans="2:2" x14ac:dyDescent="0.2">
      <c r="B1356" s="97"/>
    </row>
    <row r="1357" spans="2:2" x14ac:dyDescent="0.2">
      <c r="B1357" s="97"/>
    </row>
    <row r="1358" spans="2:2" x14ac:dyDescent="0.2">
      <c r="B1358" s="97"/>
    </row>
    <row r="1359" spans="2:2" x14ac:dyDescent="0.2">
      <c r="B1359" s="97"/>
    </row>
    <row r="1360" spans="2:2" x14ac:dyDescent="0.2">
      <c r="B1360" s="97"/>
    </row>
    <row r="1361" spans="2:2" x14ac:dyDescent="0.2">
      <c r="B1361" s="97"/>
    </row>
    <row r="1362" spans="2:2" x14ac:dyDescent="0.2">
      <c r="B1362" s="97"/>
    </row>
    <row r="1363" spans="2:2" x14ac:dyDescent="0.2">
      <c r="B1363" s="97"/>
    </row>
    <row r="1364" spans="2:2" x14ac:dyDescent="0.2">
      <c r="B1364" s="97"/>
    </row>
    <row r="1365" spans="2:2" x14ac:dyDescent="0.2">
      <c r="B1365" s="97"/>
    </row>
    <row r="1366" spans="2:2" x14ac:dyDescent="0.2">
      <c r="B1366" s="97"/>
    </row>
    <row r="1367" spans="2:2" x14ac:dyDescent="0.2">
      <c r="B1367" s="97"/>
    </row>
    <row r="1368" spans="2:2" x14ac:dyDescent="0.2">
      <c r="B1368" s="97"/>
    </row>
    <row r="1369" spans="2:2" x14ac:dyDescent="0.2">
      <c r="B1369" s="97"/>
    </row>
    <row r="1370" spans="2:2" x14ac:dyDescent="0.2">
      <c r="B1370" s="97"/>
    </row>
    <row r="1371" spans="2:2" x14ac:dyDescent="0.2">
      <c r="B1371" s="97"/>
    </row>
    <row r="1372" spans="2:2" x14ac:dyDescent="0.2">
      <c r="B1372" s="97"/>
    </row>
    <row r="1373" spans="2:2" x14ac:dyDescent="0.2">
      <c r="B1373" s="97"/>
    </row>
    <row r="1374" spans="2:2" x14ac:dyDescent="0.2">
      <c r="B1374" s="97"/>
    </row>
    <row r="1375" spans="2:2" x14ac:dyDescent="0.2">
      <c r="B1375" s="97"/>
    </row>
    <row r="1376" spans="2:2" x14ac:dyDescent="0.2">
      <c r="B1376" s="97"/>
    </row>
    <row r="1377" spans="2:2" x14ac:dyDescent="0.2">
      <c r="B1377" s="97"/>
    </row>
    <row r="1378" spans="2:2" x14ac:dyDescent="0.2">
      <c r="B1378" s="97"/>
    </row>
    <row r="1379" spans="2:2" x14ac:dyDescent="0.2">
      <c r="B1379" s="97"/>
    </row>
    <row r="1380" spans="2:2" x14ac:dyDescent="0.2">
      <c r="B1380" s="97"/>
    </row>
    <row r="1381" spans="2:2" x14ac:dyDescent="0.2">
      <c r="B1381" s="97"/>
    </row>
    <row r="1382" spans="2:2" x14ac:dyDescent="0.2">
      <c r="B1382" s="97"/>
    </row>
    <row r="1383" spans="2:2" x14ac:dyDescent="0.2">
      <c r="B1383" s="97"/>
    </row>
    <row r="1384" spans="2:2" x14ac:dyDescent="0.2">
      <c r="B1384" s="97"/>
    </row>
    <row r="1385" spans="2:2" x14ac:dyDescent="0.2">
      <c r="B1385" s="97"/>
    </row>
    <row r="1386" spans="2:2" x14ac:dyDescent="0.2">
      <c r="B1386" s="97"/>
    </row>
    <row r="1387" spans="2:2" x14ac:dyDescent="0.2">
      <c r="B1387" s="97"/>
    </row>
    <row r="1388" spans="2:2" x14ac:dyDescent="0.2">
      <c r="B1388" s="97"/>
    </row>
    <row r="1389" spans="2:2" x14ac:dyDescent="0.2">
      <c r="B1389" s="97"/>
    </row>
    <row r="1390" spans="2:2" x14ac:dyDescent="0.2">
      <c r="B1390" s="97"/>
    </row>
    <row r="1391" spans="2:2" x14ac:dyDescent="0.2">
      <c r="B1391" s="97"/>
    </row>
    <row r="1392" spans="2:2" x14ac:dyDescent="0.2">
      <c r="B1392" s="97"/>
    </row>
    <row r="1393" spans="2:2" x14ac:dyDescent="0.2">
      <c r="B1393" s="97"/>
    </row>
    <row r="1394" spans="2:2" x14ac:dyDescent="0.2">
      <c r="B1394" s="97"/>
    </row>
    <row r="1395" spans="2:2" x14ac:dyDescent="0.2">
      <c r="B1395" s="97"/>
    </row>
    <row r="1396" spans="2:2" x14ac:dyDescent="0.2">
      <c r="B1396" s="97"/>
    </row>
    <row r="1397" spans="2:2" x14ac:dyDescent="0.2">
      <c r="B1397" s="97"/>
    </row>
    <row r="1398" spans="2:2" x14ac:dyDescent="0.2">
      <c r="B1398" s="97"/>
    </row>
    <row r="1399" spans="2:2" x14ac:dyDescent="0.2">
      <c r="B1399" s="97"/>
    </row>
    <row r="1400" spans="2:2" x14ac:dyDescent="0.2">
      <c r="B1400" s="97"/>
    </row>
    <row r="1401" spans="2:2" x14ac:dyDescent="0.2">
      <c r="B1401" s="97"/>
    </row>
    <row r="1402" spans="2:2" x14ac:dyDescent="0.2">
      <c r="B1402" s="97"/>
    </row>
    <row r="1403" spans="2:2" x14ac:dyDescent="0.2">
      <c r="B1403" s="97"/>
    </row>
    <row r="1404" spans="2:2" x14ac:dyDescent="0.2">
      <c r="B1404" s="97"/>
    </row>
    <row r="1405" spans="2:2" x14ac:dyDescent="0.2">
      <c r="B1405" s="97"/>
    </row>
    <row r="1406" spans="2:2" x14ac:dyDescent="0.2">
      <c r="B1406" s="97"/>
    </row>
    <row r="1407" spans="2:2" x14ac:dyDescent="0.2">
      <c r="B1407" s="97"/>
    </row>
    <row r="1408" spans="2:2" x14ac:dyDescent="0.2">
      <c r="B1408" s="97"/>
    </row>
    <row r="1409" spans="2:2" x14ac:dyDescent="0.2">
      <c r="B1409" s="97"/>
    </row>
    <row r="1410" spans="2:2" x14ac:dyDescent="0.2">
      <c r="B1410" s="97"/>
    </row>
    <row r="1411" spans="2:2" x14ac:dyDescent="0.2">
      <c r="B1411" s="97"/>
    </row>
    <row r="1412" spans="2:2" x14ac:dyDescent="0.2">
      <c r="B1412" s="97"/>
    </row>
    <row r="1413" spans="2:2" x14ac:dyDescent="0.2">
      <c r="B1413" s="97"/>
    </row>
    <row r="1414" spans="2:2" x14ac:dyDescent="0.2">
      <c r="B1414" s="97"/>
    </row>
    <row r="1415" spans="2:2" x14ac:dyDescent="0.2">
      <c r="B1415" s="97"/>
    </row>
    <row r="1416" spans="2:2" x14ac:dyDescent="0.2">
      <c r="B1416" s="97"/>
    </row>
    <row r="1417" spans="2:2" x14ac:dyDescent="0.2">
      <c r="B1417" s="97"/>
    </row>
    <row r="1418" spans="2:2" x14ac:dyDescent="0.2">
      <c r="B1418" s="97"/>
    </row>
    <row r="1419" spans="2:2" x14ac:dyDescent="0.2">
      <c r="B1419" s="97"/>
    </row>
    <row r="1420" spans="2:2" x14ac:dyDescent="0.2">
      <c r="B1420" s="97"/>
    </row>
    <row r="1421" spans="2:2" x14ac:dyDescent="0.2">
      <c r="B1421" s="97"/>
    </row>
    <row r="1422" spans="2:2" x14ac:dyDescent="0.2">
      <c r="B1422" s="97"/>
    </row>
    <row r="1423" spans="2:2" x14ac:dyDescent="0.2">
      <c r="B1423" s="97"/>
    </row>
    <row r="1424" spans="2:2" x14ac:dyDescent="0.2">
      <c r="B1424" s="97"/>
    </row>
    <row r="1425" spans="2:2" x14ac:dyDescent="0.2">
      <c r="B1425" s="97"/>
    </row>
    <row r="1426" spans="2:2" x14ac:dyDescent="0.2">
      <c r="B1426" s="97"/>
    </row>
    <row r="1427" spans="2:2" x14ac:dyDescent="0.2">
      <c r="B1427" s="97"/>
    </row>
    <row r="1428" spans="2:2" x14ac:dyDescent="0.2">
      <c r="B1428" s="97"/>
    </row>
    <row r="1429" spans="2:2" x14ac:dyDescent="0.2">
      <c r="B1429" s="97"/>
    </row>
    <row r="1430" spans="2:2" x14ac:dyDescent="0.2">
      <c r="B1430" s="97"/>
    </row>
    <row r="1431" spans="2:2" x14ac:dyDescent="0.2">
      <c r="B1431" s="97"/>
    </row>
    <row r="1432" spans="2:2" x14ac:dyDescent="0.2">
      <c r="B1432" s="97"/>
    </row>
    <row r="1433" spans="2:2" x14ac:dyDescent="0.2">
      <c r="B1433" s="97"/>
    </row>
    <row r="1434" spans="2:2" x14ac:dyDescent="0.2">
      <c r="B1434" s="97"/>
    </row>
    <row r="1435" spans="2:2" x14ac:dyDescent="0.2">
      <c r="B1435" s="97"/>
    </row>
    <row r="1436" spans="2:2" x14ac:dyDescent="0.2">
      <c r="B1436" s="97"/>
    </row>
    <row r="1437" spans="2:2" x14ac:dyDescent="0.2">
      <c r="B1437" s="97"/>
    </row>
    <row r="1438" spans="2:2" x14ac:dyDescent="0.2">
      <c r="B1438" s="97"/>
    </row>
    <row r="1439" spans="2:2" x14ac:dyDescent="0.2">
      <c r="B1439" s="97"/>
    </row>
    <row r="1440" spans="2:2" x14ac:dyDescent="0.2">
      <c r="B1440" s="97"/>
    </row>
    <row r="1441" spans="2:2" x14ac:dyDescent="0.2">
      <c r="B1441" s="97"/>
    </row>
    <row r="1442" spans="2:2" x14ac:dyDescent="0.2">
      <c r="B1442" s="97"/>
    </row>
    <row r="1443" spans="2:2" x14ac:dyDescent="0.2">
      <c r="B1443" s="97"/>
    </row>
    <row r="1444" spans="2:2" x14ac:dyDescent="0.2">
      <c r="B1444" s="97"/>
    </row>
    <row r="1445" spans="2:2" x14ac:dyDescent="0.2">
      <c r="B1445" s="97"/>
    </row>
    <row r="1446" spans="2:2" x14ac:dyDescent="0.2">
      <c r="B1446" s="97"/>
    </row>
    <row r="1447" spans="2:2" x14ac:dyDescent="0.2">
      <c r="B1447" s="97"/>
    </row>
    <row r="1448" spans="2:2" x14ac:dyDescent="0.2">
      <c r="B1448" s="97"/>
    </row>
    <row r="1449" spans="2:2" x14ac:dyDescent="0.2">
      <c r="B1449" s="97"/>
    </row>
    <row r="1450" spans="2:2" x14ac:dyDescent="0.2">
      <c r="B1450" s="97"/>
    </row>
    <row r="1451" spans="2:2" x14ac:dyDescent="0.2">
      <c r="B1451" s="97"/>
    </row>
    <row r="1452" spans="2:2" x14ac:dyDescent="0.2">
      <c r="B1452" s="97"/>
    </row>
    <row r="1453" spans="2:2" x14ac:dyDescent="0.2">
      <c r="B1453" s="97"/>
    </row>
    <row r="1454" spans="2:2" x14ac:dyDescent="0.2">
      <c r="B1454" s="97"/>
    </row>
    <row r="1455" spans="2:2" x14ac:dyDescent="0.2">
      <c r="B1455" s="97"/>
    </row>
    <row r="1456" spans="2:2" x14ac:dyDescent="0.2">
      <c r="B1456" s="97"/>
    </row>
    <row r="1457" spans="2:2" x14ac:dyDescent="0.2">
      <c r="B1457" s="97"/>
    </row>
    <row r="1458" spans="2:2" x14ac:dyDescent="0.2">
      <c r="B1458" s="97"/>
    </row>
    <row r="1459" spans="2:2" x14ac:dyDescent="0.2">
      <c r="B1459" s="97"/>
    </row>
    <row r="1460" spans="2:2" x14ac:dyDescent="0.2">
      <c r="B1460" s="97"/>
    </row>
    <row r="1461" spans="2:2" x14ac:dyDescent="0.2">
      <c r="B1461" s="97"/>
    </row>
    <row r="1462" spans="2:2" x14ac:dyDescent="0.2">
      <c r="B1462" s="97"/>
    </row>
    <row r="1463" spans="2:2" x14ac:dyDescent="0.2">
      <c r="B1463" s="97"/>
    </row>
    <row r="1464" spans="2:2" x14ac:dyDescent="0.2">
      <c r="B1464" s="97"/>
    </row>
    <row r="1465" spans="2:2" x14ac:dyDescent="0.2">
      <c r="B1465" s="97"/>
    </row>
    <row r="1466" spans="2:2" x14ac:dyDescent="0.2">
      <c r="B1466" s="97"/>
    </row>
    <row r="1467" spans="2:2" x14ac:dyDescent="0.2">
      <c r="B1467" s="97"/>
    </row>
    <row r="1468" spans="2:2" x14ac:dyDescent="0.2">
      <c r="B1468" s="97"/>
    </row>
    <row r="1469" spans="2:2" x14ac:dyDescent="0.2">
      <c r="B1469" s="97"/>
    </row>
    <row r="1470" spans="2:2" x14ac:dyDescent="0.2">
      <c r="B1470" s="97"/>
    </row>
    <row r="1471" spans="2:2" x14ac:dyDescent="0.2">
      <c r="B1471" s="97"/>
    </row>
    <row r="1472" spans="2:2" x14ac:dyDescent="0.2">
      <c r="B1472" s="97"/>
    </row>
    <row r="1473" spans="2:2" x14ac:dyDescent="0.2">
      <c r="B1473" s="97"/>
    </row>
    <row r="1474" spans="2:2" x14ac:dyDescent="0.2">
      <c r="B1474" s="97"/>
    </row>
    <row r="1475" spans="2:2" x14ac:dyDescent="0.2">
      <c r="B1475" s="97"/>
    </row>
    <row r="1476" spans="2:2" x14ac:dyDescent="0.2">
      <c r="B1476" s="97"/>
    </row>
    <row r="1477" spans="2:2" x14ac:dyDescent="0.2">
      <c r="B1477" s="97"/>
    </row>
    <row r="1478" spans="2:2" x14ac:dyDescent="0.2">
      <c r="B1478" s="97"/>
    </row>
    <row r="1479" spans="2:2" x14ac:dyDescent="0.2">
      <c r="B1479" s="97"/>
    </row>
    <row r="1480" spans="2:2" x14ac:dyDescent="0.2">
      <c r="B1480" s="97"/>
    </row>
    <row r="1481" spans="2:2" x14ac:dyDescent="0.2">
      <c r="B1481" s="97"/>
    </row>
    <row r="1482" spans="2:2" x14ac:dyDescent="0.2">
      <c r="B1482" s="97"/>
    </row>
    <row r="1483" spans="2:2" x14ac:dyDescent="0.2">
      <c r="B1483" s="97"/>
    </row>
    <row r="1484" spans="2:2" x14ac:dyDescent="0.2">
      <c r="B1484" s="97"/>
    </row>
    <row r="1485" spans="2:2" x14ac:dyDescent="0.2">
      <c r="B1485" s="97"/>
    </row>
    <row r="1486" spans="2:2" x14ac:dyDescent="0.2">
      <c r="B1486" s="97"/>
    </row>
    <row r="1487" spans="2:2" x14ac:dyDescent="0.2">
      <c r="B1487" s="97"/>
    </row>
    <row r="1488" spans="2:2" x14ac:dyDescent="0.2">
      <c r="B1488" s="97"/>
    </row>
    <row r="1489" spans="2:2" x14ac:dyDescent="0.2">
      <c r="B1489" s="97"/>
    </row>
    <row r="1490" spans="2:2" x14ac:dyDescent="0.2">
      <c r="B1490" s="97"/>
    </row>
    <row r="1491" spans="2:2" x14ac:dyDescent="0.2">
      <c r="B1491" s="97"/>
    </row>
    <row r="1492" spans="2:2" x14ac:dyDescent="0.2">
      <c r="B1492" s="97"/>
    </row>
    <row r="1493" spans="2:2" x14ac:dyDescent="0.2">
      <c r="B1493" s="97"/>
    </row>
    <row r="1494" spans="2:2" x14ac:dyDescent="0.2">
      <c r="B1494" s="97"/>
    </row>
    <row r="1495" spans="2:2" x14ac:dyDescent="0.2">
      <c r="B1495" s="97"/>
    </row>
    <row r="1496" spans="2:2" x14ac:dyDescent="0.2">
      <c r="B1496" s="97"/>
    </row>
    <row r="1497" spans="2:2" x14ac:dyDescent="0.2">
      <c r="B1497" s="97"/>
    </row>
    <row r="1498" spans="2:2" x14ac:dyDescent="0.2">
      <c r="B1498" s="97"/>
    </row>
    <row r="1499" spans="2:2" x14ac:dyDescent="0.2">
      <c r="B1499" s="97"/>
    </row>
    <row r="1500" spans="2:2" x14ac:dyDescent="0.2">
      <c r="B1500" s="97"/>
    </row>
    <row r="1501" spans="2:2" x14ac:dyDescent="0.2">
      <c r="B1501" s="97"/>
    </row>
    <row r="1502" spans="2:2" x14ac:dyDescent="0.2">
      <c r="B1502" s="97"/>
    </row>
    <row r="1503" spans="2:2" x14ac:dyDescent="0.2">
      <c r="B1503" s="97"/>
    </row>
    <row r="1504" spans="2:2" x14ac:dyDescent="0.2">
      <c r="B1504" s="97"/>
    </row>
    <row r="1505" spans="2:2" x14ac:dyDescent="0.2">
      <c r="B1505" s="97"/>
    </row>
    <row r="1506" spans="2:2" x14ac:dyDescent="0.2">
      <c r="B1506" s="97"/>
    </row>
    <row r="1507" spans="2:2" x14ac:dyDescent="0.2">
      <c r="B1507" s="97"/>
    </row>
    <row r="1508" spans="2:2" x14ac:dyDescent="0.2">
      <c r="B1508" s="97"/>
    </row>
    <row r="1509" spans="2:2" x14ac:dyDescent="0.2">
      <c r="B1509" s="97"/>
    </row>
    <row r="1510" spans="2:2" x14ac:dyDescent="0.2">
      <c r="B1510" s="97"/>
    </row>
    <row r="1511" spans="2:2" x14ac:dyDescent="0.2">
      <c r="B1511" s="97"/>
    </row>
    <row r="1512" spans="2:2" x14ac:dyDescent="0.2">
      <c r="B1512" s="97"/>
    </row>
    <row r="1513" spans="2:2" x14ac:dyDescent="0.2">
      <c r="B1513" s="97"/>
    </row>
    <row r="1514" spans="2:2" x14ac:dyDescent="0.2">
      <c r="B1514" s="97"/>
    </row>
    <row r="1515" spans="2:2" x14ac:dyDescent="0.2">
      <c r="B1515" s="97"/>
    </row>
    <row r="1516" spans="2:2" x14ac:dyDescent="0.2">
      <c r="B1516" s="97"/>
    </row>
    <row r="1517" spans="2:2" x14ac:dyDescent="0.2">
      <c r="B1517" s="97"/>
    </row>
    <row r="1518" spans="2:2" x14ac:dyDescent="0.2">
      <c r="B1518" s="97"/>
    </row>
    <row r="1519" spans="2:2" x14ac:dyDescent="0.2">
      <c r="B1519" s="97"/>
    </row>
    <row r="1520" spans="2:2" x14ac:dyDescent="0.2">
      <c r="B1520" s="97"/>
    </row>
    <row r="1521" spans="2:2" x14ac:dyDescent="0.2">
      <c r="B1521" s="97"/>
    </row>
    <row r="1522" spans="2:2" x14ac:dyDescent="0.2">
      <c r="B1522" s="97"/>
    </row>
    <row r="1523" spans="2:2" x14ac:dyDescent="0.2">
      <c r="B1523" s="97"/>
    </row>
    <row r="1524" spans="2:2" x14ac:dyDescent="0.2">
      <c r="B1524" s="97"/>
    </row>
    <row r="1525" spans="2:2" x14ac:dyDescent="0.2">
      <c r="B1525" s="97"/>
    </row>
    <row r="1526" spans="2:2" x14ac:dyDescent="0.2">
      <c r="B1526" s="97"/>
    </row>
    <row r="1527" spans="2:2" x14ac:dyDescent="0.2">
      <c r="B1527" s="97"/>
    </row>
    <row r="1528" spans="2:2" x14ac:dyDescent="0.2">
      <c r="B1528" s="97"/>
    </row>
    <row r="1529" spans="2:2" x14ac:dyDescent="0.2">
      <c r="B1529" s="97"/>
    </row>
    <row r="1530" spans="2:2" x14ac:dyDescent="0.2">
      <c r="B1530" s="97"/>
    </row>
    <row r="1531" spans="2:2" x14ac:dyDescent="0.2">
      <c r="B1531" s="97"/>
    </row>
    <row r="1532" spans="2:2" x14ac:dyDescent="0.2">
      <c r="B1532" s="97"/>
    </row>
    <row r="1533" spans="2:2" x14ac:dyDescent="0.2">
      <c r="B1533" s="97"/>
    </row>
    <row r="1534" spans="2:2" x14ac:dyDescent="0.2">
      <c r="B1534" s="97"/>
    </row>
    <row r="1535" spans="2:2" x14ac:dyDescent="0.2">
      <c r="B1535" s="97"/>
    </row>
    <row r="1536" spans="2:2" x14ac:dyDescent="0.2">
      <c r="B1536" s="97"/>
    </row>
    <row r="1537" spans="2:2" x14ac:dyDescent="0.2">
      <c r="B1537" s="97"/>
    </row>
    <row r="1538" spans="2:2" x14ac:dyDescent="0.2">
      <c r="B1538" s="97"/>
    </row>
    <row r="1539" spans="2:2" x14ac:dyDescent="0.2">
      <c r="B1539" s="97"/>
    </row>
    <row r="1540" spans="2:2" x14ac:dyDescent="0.2">
      <c r="B1540" s="97"/>
    </row>
    <row r="1541" spans="2:2" x14ac:dyDescent="0.2">
      <c r="B1541" s="97"/>
    </row>
    <row r="1542" spans="2:2" x14ac:dyDescent="0.2">
      <c r="B1542" s="97"/>
    </row>
    <row r="1543" spans="2:2" x14ac:dyDescent="0.2">
      <c r="B1543" s="97"/>
    </row>
    <row r="1544" spans="2:2" x14ac:dyDescent="0.2">
      <c r="B1544" s="97"/>
    </row>
    <row r="1545" spans="2:2" x14ac:dyDescent="0.2">
      <c r="B1545" s="97"/>
    </row>
    <row r="1546" spans="2:2" x14ac:dyDescent="0.2">
      <c r="B1546" s="97"/>
    </row>
    <row r="1547" spans="2:2" x14ac:dyDescent="0.2">
      <c r="B1547" s="97"/>
    </row>
    <row r="1548" spans="2:2" x14ac:dyDescent="0.2">
      <c r="B1548" s="97"/>
    </row>
    <row r="1549" spans="2:2" x14ac:dyDescent="0.2">
      <c r="B1549" s="97"/>
    </row>
    <row r="1550" spans="2:2" x14ac:dyDescent="0.2">
      <c r="B1550" s="97"/>
    </row>
    <row r="1551" spans="2:2" x14ac:dyDescent="0.2">
      <c r="B1551" s="97"/>
    </row>
    <row r="1552" spans="2:2" x14ac:dyDescent="0.2">
      <c r="B1552" s="97"/>
    </row>
    <row r="1553" spans="2:2" x14ac:dyDescent="0.2">
      <c r="B1553" s="97"/>
    </row>
    <row r="1554" spans="2:2" x14ac:dyDescent="0.2">
      <c r="B1554" s="97"/>
    </row>
    <row r="1555" spans="2:2" x14ac:dyDescent="0.2">
      <c r="B1555" s="97"/>
    </row>
    <row r="1556" spans="2:2" x14ac:dyDescent="0.2">
      <c r="B1556" s="97"/>
    </row>
    <row r="1557" spans="2:2" x14ac:dyDescent="0.2">
      <c r="B1557" s="97"/>
    </row>
    <row r="1558" spans="2:2" x14ac:dyDescent="0.2">
      <c r="B1558" s="97"/>
    </row>
    <row r="1559" spans="2:2" x14ac:dyDescent="0.2">
      <c r="B1559" s="97"/>
    </row>
    <row r="1560" spans="2:2" x14ac:dyDescent="0.2">
      <c r="B1560" s="97"/>
    </row>
    <row r="1561" spans="2:2" x14ac:dyDescent="0.2">
      <c r="B1561" s="97"/>
    </row>
    <row r="1562" spans="2:2" x14ac:dyDescent="0.2">
      <c r="B1562" s="97"/>
    </row>
    <row r="1563" spans="2:2" x14ac:dyDescent="0.2">
      <c r="B1563" s="97"/>
    </row>
    <row r="1564" spans="2:2" x14ac:dyDescent="0.2">
      <c r="B1564" s="97"/>
    </row>
    <row r="1565" spans="2:2" x14ac:dyDescent="0.2">
      <c r="B1565" s="97"/>
    </row>
    <row r="1566" spans="2:2" x14ac:dyDescent="0.2">
      <c r="B1566" s="97"/>
    </row>
    <row r="1567" spans="2:2" x14ac:dyDescent="0.2">
      <c r="B1567" s="97"/>
    </row>
    <row r="1568" spans="2:2" x14ac:dyDescent="0.2">
      <c r="B1568" s="97"/>
    </row>
    <row r="1569" spans="2:2" x14ac:dyDescent="0.2">
      <c r="B1569" s="97"/>
    </row>
    <row r="1570" spans="2:2" x14ac:dyDescent="0.2">
      <c r="B1570" s="97"/>
    </row>
    <row r="1571" spans="2:2" x14ac:dyDescent="0.2">
      <c r="B1571" s="97"/>
    </row>
    <row r="1572" spans="2:2" x14ac:dyDescent="0.2">
      <c r="B1572" s="97"/>
    </row>
    <row r="1573" spans="2:2" x14ac:dyDescent="0.2">
      <c r="B1573" s="97"/>
    </row>
    <row r="1574" spans="2:2" x14ac:dyDescent="0.2">
      <c r="B1574" s="97"/>
    </row>
    <row r="1575" spans="2:2" x14ac:dyDescent="0.2">
      <c r="B1575" s="97"/>
    </row>
    <row r="1576" spans="2:2" x14ac:dyDescent="0.2">
      <c r="B1576" s="97"/>
    </row>
    <row r="1577" spans="2:2" x14ac:dyDescent="0.2">
      <c r="B1577" s="97"/>
    </row>
    <row r="1578" spans="2:2" x14ac:dyDescent="0.2">
      <c r="B1578" s="97"/>
    </row>
    <row r="1579" spans="2:2" x14ac:dyDescent="0.2">
      <c r="B1579" s="97"/>
    </row>
    <row r="1580" spans="2:2" x14ac:dyDescent="0.2">
      <c r="B1580" s="97"/>
    </row>
    <row r="1581" spans="2:2" x14ac:dyDescent="0.2">
      <c r="B1581" s="97"/>
    </row>
    <row r="1582" spans="2:2" x14ac:dyDescent="0.2">
      <c r="B1582" s="97"/>
    </row>
    <row r="1583" spans="2:2" x14ac:dyDescent="0.2">
      <c r="B1583" s="97"/>
    </row>
    <row r="1584" spans="2:2" x14ac:dyDescent="0.2">
      <c r="B1584" s="97"/>
    </row>
    <row r="1585" spans="2:2" x14ac:dyDescent="0.2">
      <c r="B1585" s="97"/>
    </row>
    <row r="1586" spans="2:2" x14ac:dyDescent="0.2">
      <c r="B1586" s="97"/>
    </row>
    <row r="1587" spans="2:2" x14ac:dyDescent="0.2">
      <c r="B1587" s="97"/>
    </row>
    <row r="1588" spans="2:2" x14ac:dyDescent="0.2">
      <c r="B1588" s="97"/>
    </row>
    <row r="1589" spans="2:2" x14ac:dyDescent="0.2">
      <c r="B1589" s="97"/>
    </row>
    <row r="1590" spans="2:2" x14ac:dyDescent="0.2">
      <c r="B1590" s="97"/>
    </row>
    <row r="1591" spans="2:2" x14ac:dyDescent="0.2">
      <c r="B1591" s="97"/>
    </row>
    <row r="1592" spans="2:2" x14ac:dyDescent="0.2">
      <c r="B1592" s="97"/>
    </row>
    <row r="1593" spans="2:2" x14ac:dyDescent="0.2">
      <c r="B1593" s="97"/>
    </row>
    <row r="1594" spans="2:2" x14ac:dyDescent="0.2">
      <c r="B1594" s="97"/>
    </row>
    <row r="1595" spans="2:2" x14ac:dyDescent="0.2">
      <c r="B1595" s="97"/>
    </row>
    <row r="1596" spans="2:2" x14ac:dyDescent="0.2">
      <c r="B1596" s="97"/>
    </row>
    <row r="1597" spans="2:2" x14ac:dyDescent="0.2">
      <c r="B1597" s="97"/>
    </row>
    <row r="1598" spans="2:2" x14ac:dyDescent="0.2">
      <c r="B1598" s="97"/>
    </row>
    <row r="1599" spans="2:2" x14ac:dyDescent="0.2">
      <c r="B1599" s="97"/>
    </row>
    <row r="1600" spans="2:2" x14ac:dyDescent="0.2">
      <c r="B1600" s="97"/>
    </row>
    <row r="1601" spans="2:2" x14ac:dyDescent="0.2">
      <c r="B1601" s="97"/>
    </row>
    <row r="1602" spans="2:2" x14ac:dyDescent="0.2">
      <c r="B1602" s="97"/>
    </row>
    <row r="1603" spans="2:2" x14ac:dyDescent="0.2">
      <c r="B1603" s="97"/>
    </row>
    <row r="1604" spans="2:2" x14ac:dyDescent="0.2">
      <c r="B1604" s="97"/>
    </row>
    <row r="1605" spans="2:2" x14ac:dyDescent="0.2">
      <c r="B1605" s="97"/>
    </row>
    <row r="1606" spans="2:2" x14ac:dyDescent="0.2">
      <c r="B1606" s="97"/>
    </row>
    <row r="1607" spans="2:2" x14ac:dyDescent="0.2">
      <c r="B1607" s="97"/>
    </row>
    <row r="1608" spans="2:2" x14ac:dyDescent="0.2">
      <c r="B1608" s="97"/>
    </row>
    <row r="1609" spans="2:2" x14ac:dyDescent="0.2">
      <c r="B1609" s="97"/>
    </row>
    <row r="1610" spans="2:2" x14ac:dyDescent="0.2">
      <c r="B1610" s="97"/>
    </row>
    <row r="1611" spans="2:2" x14ac:dyDescent="0.2">
      <c r="B1611" s="97"/>
    </row>
    <row r="1612" spans="2:2" x14ac:dyDescent="0.2">
      <c r="B1612" s="97"/>
    </row>
    <row r="1613" spans="2:2" x14ac:dyDescent="0.2">
      <c r="B1613" s="97"/>
    </row>
    <row r="1614" spans="2:2" x14ac:dyDescent="0.2">
      <c r="B1614" s="97"/>
    </row>
    <row r="1615" spans="2:2" x14ac:dyDescent="0.2">
      <c r="B1615" s="97"/>
    </row>
    <row r="1616" spans="2:2" x14ac:dyDescent="0.2">
      <c r="B1616" s="97"/>
    </row>
    <row r="1617" spans="2:2" x14ac:dyDescent="0.2">
      <c r="B1617" s="97"/>
    </row>
    <row r="1618" spans="2:2" x14ac:dyDescent="0.2">
      <c r="B1618" s="97"/>
    </row>
    <row r="1619" spans="2:2" x14ac:dyDescent="0.2">
      <c r="B1619" s="97"/>
    </row>
    <row r="1620" spans="2:2" x14ac:dyDescent="0.2">
      <c r="B1620" s="97"/>
    </row>
    <row r="1621" spans="2:2" x14ac:dyDescent="0.2">
      <c r="B1621" s="97"/>
    </row>
    <row r="1622" spans="2:2" x14ac:dyDescent="0.2">
      <c r="B1622" s="97"/>
    </row>
    <row r="1623" spans="2:2" x14ac:dyDescent="0.2">
      <c r="B1623" s="97"/>
    </row>
    <row r="1624" spans="2:2" x14ac:dyDescent="0.2">
      <c r="B1624" s="97"/>
    </row>
    <row r="1625" spans="2:2" x14ac:dyDescent="0.2">
      <c r="B1625" s="97"/>
    </row>
    <row r="1626" spans="2:2" x14ac:dyDescent="0.2">
      <c r="B1626" s="97"/>
    </row>
    <row r="1627" spans="2:2" x14ac:dyDescent="0.2">
      <c r="B1627" s="97"/>
    </row>
    <row r="1628" spans="2:2" x14ac:dyDescent="0.2">
      <c r="B1628" s="97"/>
    </row>
    <row r="1629" spans="2:2" x14ac:dyDescent="0.2">
      <c r="B1629" s="97"/>
    </row>
    <row r="1630" spans="2:2" x14ac:dyDescent="0.2">
      <c r="B1630" s="97"/>
    </row>
    <row r="1631" spans="2:2" x14ac:dyDescent="0.2">
      <c r="B1631" s="97"/>
    </row>
    <row r="1632" spans="2:2" x14ac:dyDescent="0.2">
      <c r="B1632" s="97"/>
    </row>
    <row r="1633" spans="2:2" x14ac:dyDescent="0.2">
      <c r="B1633" s="97"/>
    </row>
    <row r="1634" spans="2:2" x14ac:dyDescent="0.2">
      <c r="B1634" s="97"/>
    </row>
    <row r="1635" spans="2:2" x14ac:dyDescent="0.2">
      <c r="B1635" s="97"/>
    </row>
    <row r="1636" spans="2:2" x14ac:dyDescent="0.2">
      <c r="B1636" s="97"/>
    </row>
    <row r="1637" spans="2:2" x14ac:dyDescent="0.2">
      <c r="B1637" s="97"/>
    </row>
    <row r="1638" spans="2:2" x14ac:dyDescent="0.2">
      <c r="B1638" s="97"/>
    </row>
    <row r="1639" spans="2:2" x14ac:dyDescent="0.2">
      <c r="B1639" s="97"/>
    </row>
    <row r="1640" spans="2:2" x14ac:dyDescent="0.2">
      <c r="B1640" s="97"/>
    </row>
    <row r="1641" spans="2:2" x14ac:dyDescent="0.2">
      <c r="B1641" s="97"/>
    </row>
    <row r="1642" spans="2:2" x14ac:dyDescent="0.2">
      <c r="B1642" s="97"/>
    </row>
    <row r="1643" spans="2:2" x14ac:dyDescent="0.2">
      <c r="B1643" s="97"/>
    </row>
    <row r="1644" spans="2:2" x14ac:dyDescent="0.2">
      <c r="B1644" s="97"/>
    </row>
    <row r="1645" spans="2:2" x14ac:dyDescent="0.2">
      <c r="B1645" s="97"/>
    </row>
    <row r="1646" spans="2:2" x14ac:dyDescent="0.2">
      <c r="B1646" s="97"/>
    </row>
    <row r="1647" spans="2:2" x14ac:dyDescent="0.2">
      <c r="B1647" s="97"/>
    </row>
    <row r="1648" spans="2:2" x14ac:dyDescent="0.2">
      <c r="B1648" s="97"/>
    </row>
    <row r="1649" spans="2:2" x14ac:dyDescent="0.2">
      <c r="B1649" s="97"/>
    </row>
    <row r="1650" spans="2:2" x14ac:dyDescent="0.2">
      <c r="B1650" s="97"/>
    </row>
    <row r="1651" spans="2:2" x14ac:dyDescent="0.2">
      <c r="B1651" s="97"/>
    </row>
    <row r="1652" spans="2:2" x14ac:dyDescent="0.2">
      <c r="B1652" s="97"/>
    </row>
    <row r="1653" spans="2:2" x14ac:dyDescent="0.2">
      <c r="B1653" s="97"/>
    </row>
    <row r="1654" spans="2:2" x14ac:dyDescent="0.2">
      <c r="B1654" s="97"/>
    </row>
    <row r="1655" spans="2:2" x14ac:dyDescent="0.2">
      <c r="B1655" s="97"/>
    </row>
    <row r="1656" spans="2:2" x14ac:dyDescent="0.2">
      <c r="B1656" s="97"/>
    </row>
    <row r="1657" spans="2:2" x14ac:dyDescent="0.2">
      <c r="B1657" s="97"/>
    </row>
    <row r="1658" spans="2:2" x14ac:dyDescent="0.2">
      <c r="B1658" s="97"/>
    </row>
    <row r="1659" spans="2:2" x14ac:dyDescent="0.2">
      <c r="B1659" s="97"/>
    </row>
    <row r="1660" spans="2:2" x14ac:dyDescent="0.2">
      <c r="B1660" s="97"/>
    </row>
    <row r="1661" spans="2:2" x14ac:dyDescent="0.2">
      <c r="B1661" s="97"/>
    </row>
    <row r="1662" spans="2:2" x14ac:dyDescent="0.2">
      <c r="B1662" s="97"/>
    </row>
    <row r="1663" spans="2:2" x14ac:dyDescent="0.2">
      <c r="B1663" s="97"/>
    </row>
    <row r="1664" spans="2:2" x14ac:dyDescent="0.2">
      <c r="B1664" s="97"/>
    </row>
    <row r="1665" spans="2:2" x14ac:dyDescent="0.2">
      <c r="B1665" s="97"/>
    </row>
    <row r="1666" spans="2:2" x14ac:dyDescent="0.2">
      <c r="B1666" s="97"/>
    </row>
    <row r="1667" spans="2:2" x14ac:dyDescent="0.2">
      <c r="B1667" s="97"/>
    </row>
    <row r="1668" spans="2:2" x14ac:dyDescent="0.2">
      <c r="B1668" s="97"/>
    </row>
    <row r="1669" spans="2:2" x14ac:dyDescent="0.2">
      <c r="B1669" s="97"/>
    </row>
    <row r="1670" spans="2:2" x14ac:dyDescent="0.2">
      <c r="B1670" s="97"/>
    </row>
    <row r="1671" spans="2:2" x14ac:dyDescent="0.2">
      <c r="B1671" s="97"/>
    </row>
    <row r="1672" spans="2:2" x14ac:dyDescent="0.2">
      <c r="B1672" s="97"/>
    </row>
    <row r="1673" spans="2:2" x14ac:dyDescent="0.2">
      <c r="B1673" s="97"/>
    </row>
    <row r="1674" spans="2:2" x14ac:dyDescent="0.2">
      <c r="B1674" s="97"/>
    </row>
    <row r="1675" spans="2:2" x14ac:dyDescent="0.2">
      <c r="B1675" s="97"/>
    </row>
    <row r="1676" spans="2:2" x14ac:dyDescent="0.2">
      <c r="B1676" s="97"/>
    </row>
    <row r="1677" spans="2:2" x14ac:dyDescent="0.2">
      <c r="B1677" s="97"/>
    </row>
    <row r="1678" spans="2:2" x14ac:dyDescent="0.2">
      <c r="B1678" s="97"/>
    </row>
    <row r="1679" spans="2:2" x14ac:dyDescent="0.2">
      <c r="B1679" s="97"/>
    </row>
    <row r="1680" spans="2:2" x14ac:dyDescent="0.2">
      <c r="B1680" s="97"/>
    </row>
    <row r="1681" spans="2:2" x14ac:dyDescent="0.2">
      <c r="B1681" s="97"/>
    </row>
    <row r="1682" spans="2:2" x14ac:dyDescent="0.2">
      <c r="B1682" s="97"/>
    </row>
    <row r="1683" spans="2:2" x14ac:dyDescent="0.2">
      <c r="B1683" s="97"/>
    </row>
    <row r="1684" spans="2:2" x14ac:dyDescent="0.2">
      <c r="B1684" s="97"/>
    </row>
    <row r="1685" spans="2:2" x14ac:dyDescent="0.2">
      <c r="B1685" s="97"/>
    </row>
    <row r="1686" spans="2:2" x14ac:dyDescent="0.2">
      <c r="B1686" s="97"/>
    </row>
    <row r="1687" spans="2:2" x14ac:dyDescent="0.2">
      <c r="B1687" s="97"/>
    </row>
    <row r="1688" spans="2:2" x14ac:dyDescent="0.2">
      <c r="B1688" s="97"/>
    </row>
    <row r="1689" spans="2:2" x14ac:dyDescent="0.2">
      <c r="B1689" s="97"/>
    </row>
    <row r="1690" spans="2:2" x14ac:dyDescent="0.2">
      <c r="B1690" s="97"/>
    </row>
    <row r="1691" spans="2:2" x14ac:dyDescent="0.2">
      <c r="B1691" s="97"/>
    </row>
    <row r="1692" spans="2:2" x14ac:dyDescent="0.2">
      <c r="B1692" s="97"/>
    </row>
    <row r="1693" spans="2:2" x14ac:dyDescent="0.2">
      <c r="B1693" s="97"/>
    </row>
    <row r="1694" spans="2:2" x14ac:dyDescent="0.2">
      <c r="B1694" s="97"/>
    </row>
    <row r="1695" spans="2:2" x14ac:dyDescent="0.2">
      <c r="B1695" s="97"/>
    </row>
    <row r="1696" spans="2:2" x14ac:dyDescent="0.2">
      <c r="B1696" s="97"/>
    </row>
    <row r="1697" spans="2:2" x14ac:dyDescent="0.2">
      <c r="B1697" s="97"/>
    </row>
    <row r="1698" spans="2:2" x14ac:dyDescent="0.2">
      <c r="B1698" s="97"/>
    </row>
    <row r="1699" spans="2:2" x14ac:dyDescent="0.2">
      <c r="B1699" s="97"/>
    </row>
    <row r="1700" spans="2:2" x14ac:dyDescent="0.2">
      <c r="B1700" s="97"/>
    </row>
    <row r="1701" spans="2:2" x14ac:dyDescent="0.2">
      <c r="B1701" s="97"/>
    </row>
    <row r="1702" spans="2:2" x14ac:dyDescent="0.2">
      <c r="B1702" s="97"/>
    </row>
    <row r="1703" spans="2:2" x14ac:dyDescent="0.2">
      <c r="B1703" s="97"/>
    </row>
    <row r="1704" spans="2:2" x14ac:dyDescent="0.2">
      <c r="B1704" s="97"/>
    </row>
    <row r="1705" spans="2:2" x14ac:dyDescent="0.2">
      <c r="B1705" s="97"/>
    </row>
    <row r="1706" spans="2:2" x14ac:dyDescent="0.2">
      <c r="B1706" s="97"/>
    </row>
    <row r="1707" spans="2:2" x14ac:dyDescent="0.2">
      <c r="B1707" s="97"/>
    </row>
    <row r="1708" spans="2:2" x14ac:dyDescent="0.2">
      <c r="B1708" s="97"/>
    </row>
    <row r="1709" spans="2:2" x14ac:dyDescent="0.2">
      <c r="B1709" s="97"/>
    </row>
    <row r="1710" spans="2:2" x14ac:dyDescent="0.2">
      <c r="B1710" s="97"/>
    </row>
    <row r="1711" spans="2:2" x14ac:dyDescent="0.2">
      <c r="B1711" s="97"/>
    </row>
    <row r="1712" spans="2:2" x14ac:dyDescent="0.2">
      <c r="B1712" s="97"/>
    </row>
    <row r="1713" spans="2:2" x14ac:dyDescent="0.2">
      <c r="B1713" s="97"/>
    </row>
    <row r="1714" spans="2:2" x14ac:dyDescent="0.2">
      <c r="B1714" s="97"/>
    </row>
    <row r="1715" spans="2:2" x14ac:dyDescent="0.2">
      <c r="B1715" s="97"/>
    </row>
    <row r="1716" spans="2:2" x14ac:dyDescent="0.2">
      <c r="B1716" s="97"/>
    </row>
    <row r="1717" spans="2:2" x14ac:dyDescent="0.2">
      <c r="B1717" s="97"/>
    </row>
    <row r="1718" spans="2:2" x14ac:dyDescent="0.2">
      <c r="B1718" s="97"/>
    </row>
    <row r="1719" spans="2:2" x14ac:dyDescent="0.2">
      <c r="B1719" s="97"/>
    </row>
    <row r="1720" spans="2:2" x14ac:dyDescent="0.2">
      <c r="B1720" s="97"/>
    </row>
    <row r="1721" spans="2:2" x14ac:dyDescent="0.2">
      <c r="B1721" s="97"/>
    </row>
    <row r="1722" spans="2:2" x14ac:dyDescent="0.2">
      <c r="B1722" s="97"/>
    </row>
    <row r="1723" spans="2:2" x14ac:dyDescent="0.2">
      <c r="B1723" s="97"/>
    </row>
    <row r="1724" spans="2:2" x14ac:dyDescent="0.2">
      <c r="B1724" s="97"/>
    </row>
    <row r="1725" spans="2:2" x14ac:dyDescent="0.2">
      <c r="B1725" s="97"/>
    </row>
    <row r="1726" spans="2:2" x14ac:dyDescent="0.2">
      <c r="B1726" s="97"/>
    </row>
    <row r="1727" spans="2:2" x14ac:dyDescent="0.2">
      <c r="B1727" s="97"/>
    </row>
    <row r="1728" spans="2:2" x14ac:dyDescent="0.2">
      <c r="B1728" s="97"/>
    </row>
    <row r="1729" spans="2:2" x14ac:dyDescent="0.2">
      <c r="B1729" s="97"/>
    </row>
    <row r="1730" spans="2:2" x14ac:dyDescent="0.2">
      <c r="B1730" s="97"/>
    </row>
    <row r="1731" spans="2:2" x14ac:dyDescent="0.2">
      <c r="B1731" s="97"/>
    </row>
    <row r="1732" spans="2:2" x14ac:dyDescent="0.2">
      <c r="B1732" s="97"/>
    </row>
    <row r="1733" spans="2:2" x14ac:dyDescent="0.2">
      <c r="B1733" s="97"/>
    </row>
    <row r="1734" spans="2:2" x14ac:dyDescent="0.2">
      <c r="B1734" s="97"/>
    </row>
    <row r="1735" spans="2:2" x14ac:dyDescent="0.2">
      <c r="B1735" s="97"/>
    </row>
    <row r="1736" spans="2:2" x14ac:dyDescent="0.2">
      <c r="B1736" s="97"/>
    </row>
    <row r="1737" spans="2:2" x14ac:dyDescent="0.2">
      <c r="B1737" s="97"/>
    </row>
    <row r="1738" spans="2:2" x14ac:dyDescent="0.2">
      <c r="B1738" s="97"/>
    </row>
    <row r="1739" spans="2:2" x14ac:dyDescent="0.2">
      <c r="B1739" s="97"/>
    </row>
    <row r="1740" spans="2:2" x14ac:dyDescent="0.2">
      <c r="B1740" s="97"/>
    </row>
    <row r="1741" spans="2:2" x14ac:dyDescent="0.2">
      <c r="B1741" s="97"/>
    </row>
    <row r="1742" spans="2:2" x14ac:dyDescent="0.2">
      <c r="B1742" s="97"/>
    </row>
    <row r="1743" spans="2:2" x14ac:dyDescent="0.2">
      <c r="B1743" s="97"/>
    </row>
    <row r="1744" spans="2:2" x14ac:dyDescent="0.2">
      <c r="B1744" s="97"/>
    </row>
    <row r="1745" spans="2:2" x14ac:dyDescent="0.2">
      <c r="B1745" s="97"/>
    </row>
    <row r="1746" spans="2:2" x14ac:dyDescent="0.2">
      <c r="B1746" s="97"/>
    </row>
    <row r="1747" spans="2:2" x14ac:dyDescent="0.2">
      <c r="B1747" s="97"/>
    </row>
    <row r="1748" spans="2:2" x14ac:dyDescent="0.2">
      <c r="B1748" s="97"/>
    </row>
    <row r="1749" spans="2:2" x14ac:dyDescent="0.2">
      <c r="B1749" s="97"/>
    </row>
    <row r="1750" spans="2:2" x14ac:dyDescent="0.2">
      <c r="B1750" s="97"/>
    </row>
    <row r="1751" spans="2:2" x14ac:dyDescent="0.2">
      <c r="B1751" s="97"/>
    </row>
    <row r="1752" spans="2:2" x14ac:dyDescent="0.2">
      <c r="B1752" s="97"/>
    </row>
    <row r="1753" spans="2:2" x14ac:dyDescent="0.2">
      <c r="B1753" s="97"/>
    </row>
    <row r="1754" spans="2:2" x14ac:dyDescent="0.2">
      <c r="B1754" s="97"/>
    </row>
    <row r="1755" spans="2:2" x14ac:dyDescent="0.2">
      <c r="B1755" s="97"/>
    </row>
    <row r="1756" spans="2:2" x14ac:dyDescent="0.2">
      <c r="B1756" s="97"/>
    </row>
    <row r="1757" spans="2:2" x14ac:dyDescent="0.2">
      <c r="B1757" s="97"/>
    </row>
    <row r="1758" spans="2:2" x14ac:dyDescent="0.2">
      <c r="B1758" s="97"/>
    </row>
    <row r="1759" spans="2:2" x14ac:dyDescent="0.2">
      <c r="B1759" s="97"/>
    </row>
    <row r="1760" spans="2:2" x14ac:dyDescent="0.2">
      <c r="B1760" s="97"/>
    </row>
    <row r="1761" spans="2:2" x14ac:dyDescent="0.2">
      <c r="B1761" s="97"/>
    </row>
    <row r="1762" spans="2:2" x14ac:dyDescent="0.2">
      <c r="B1762" s="97"/>
    </row>
    <row r="1763" spans="2:2" x14ac:dyDescent="0.2">
      <c r="B1763" s="97"/>
    </row>
    <row r="1764" spans="2:2" x14ac:dyDescent="0.2">
      <c r="B1764" s="97"/>
    </row>
    <row r="1765" spans="2:2" x14ac:dyDescent="0.2">
      <c r="B1765" s="97"/>
    </row>
    <row r="1766" spans="2:2" x14ac:dyDescent="0.2">
      <c r="B1766" s="97"/>
    </row>
    <row r="1767" spans="2:2" x14ac:dyDescent="0.2">
      <c r="B1767" s="97"/>
    </row>
    <row r="1768" spans="2:2" x14ac:dyDescent="0.2">
      <c r="B1768" s="97"/>
    </row>
    <row r="1769" spans="2:2" x14ac:dyDescent="0.2">
      <c r="B1769" s="97"/>
    </row>
    <row r="1770" spans="2:2" x14ac:dyDescent="0.2">
      <c r="B1770" s="97"/>
    </row>
    <row r="1771" spans="2:2" x14ac:dyDescent="0.2">
      <c r="B1771" s="97"/>
    </row>
    <row r="1772" spans="2:2" x14ac:dyDescent="0.2">
      <c r="B1772" s="97"/>
    </row>
    <row r="1773" spans="2:2" x14ac:dyDescent="0.2">
      <c r="B1773" s="97"/>
    </row>
    <row r="1774" spans="2:2" x14ac:dyDescent="0.2">
      <c r="B1774" s="97"/>
    </row>
    <row r="1775" spans="2:2" x14ac:dyDescent="0.2">
      <c r="B1775" s="97"/>
    </row>
    <row r="1776" spans="2:2" x14ac:dyDescent="0.2">
      <c r="B1776" s="97"/>
    </row>
    <row r="1777" spans="2:2" x14ac:dyDescent="0.2">
      <c r="B1777" s="97"/>
    </row>
    <row r="1778" spans="2:2" x14ac:dyDescent="0.2">
      <c r="B1778" s="97"/>
    </row>
    <row r="1779" spans="2:2" x14ac:dyDescent="0.2">
      <c r="B1779" s="97"/>
    </row>
    <row r="1780" spans="2:2" x14ac:dyDescent="0.2">
      <c r="B1780" s="97"/>
    </row>
    <row r="1781" spans="2:2" x14ac:dyDescent="0.2">
      <c r="B1781" s="97"/>
    </row>
    <row r="1782" spans="2:2" x14ac:dyDescent="0.2">
      <c r="B1782" s="97"/>
    </row>
    <row r="1783" spans="2:2" x14ac:dyDescent="0.2">
      <c r="B1783" s="97"/>
    </row>
    <row r="1784" spans="2:2" x14ac:dyDescent="0.2">
      <c r="B1784" s="97"/>
    </row>
    <row r="1785" spans="2:2" x14ac:dyDescent="0.2">
      <c r="B1785" s="97"/>
    </row>
    <row r="1786" spans="2:2" x14ac:dyDescent="0.2">
      <c r="B1786" s="97"/>
    </row>
    <row r="1787" spans="2:2" x14ac:dyDescent="0.2">
      <c r="B1787" s="97"/>
    </row>
    <row r="1788" spans="2:2" x14ac:dyDescent="0.2">
      <c r="B1788" s="97"/>
    </row>
    <row r="1789" spans="2:2" x14ac:dyDescent="0.2">
      <c r="B1789" s="97"/>
    </row>
    <row r="1790" spans="2:2" x14ac:dyDescent="0.2">
      <c r="B1790" s="97"/>
    </row>
    <row r="1791" spans="2:2" x14ac:dyDescent="0.2">
      <c r="B1791" s="97"/>
    </row>
    <row r="1792" spans="2:2" x14ac:dyDescent="0.2">
      <c r="B1792" s="97"/>
    </row>
    <row r="1793" spans="2:2" x14ac:dyDescent="0.2">
      <c r="B1793" s="97"/>
    </row>
    <row r="1794" spans="2:2" x14ac:dyDescent="0.2">
      <c r="B1794" s="97"/>
    </row>
    <row r="1795" spans="2:2" x14ac:dyDescent="0.2">
      <c r="B1795" s="97"/>
    </row>
    <row r="1796" spans="2:2" x14ac:dyDescent="0.2">
      <c r="B1796" s="97"/>
    </row>
    <row r="1797" spans="2:2" x14ac:dyDescent="0.2">
      <c r="B1797" s="97"/>
    </row>
    <row r="1798" spans="2:2" x14ac:dyDescent="0.2">
      <c r="B1798" s="97"/>
    </row>
    <row r="1799" spans="2:2" x14ac:dyDescent="0.2">
      <c r="B1799" s="97"/>
    </row>
    <row r="1800" spans="2:2" x14ac:dyDescent="0.2">
      <c r="B1800" s="97"/>
    </row>
    <row r="1801" spans="2:2" x14ac:dyDescent="0.2">
      <c r="B1801" s="97"/>
    </row>
    <row r="1802" spans="2:2" x14ac:dyDescent="0.2">
      <c r="B1802" s="97"/>
    </row>
    <row r="1803" spans="2:2" x14ac:dyDescent="0.2">
      <c r="B1803" s="97"/>
    </row>
    <row r="1804" spans="2:2" x14ac:dyDescent="0.2">
      <c r="B1804" s="97"/>
    </row>
    <row r="1805" spans="2:2" x14ac:dyDescent="0.2">
      <c r="B1805" s="97"/>
    </row>
    <row r="1806" spans="2:2" x14ac:dyDescent="0.2">
      <c r="B1806" s="97"/>
    </row>
    <row r="1807" spans="2:2" x14ac:dyDescent="0.2">
      <c r="B1807" s="97"/>
    </row>
    <row r="1808" spans="2:2" x14ac:dyDescent="0.2">
      <c r="B1808" s="97"/>
    </row>
    <row r="1809" spans="2:2" x14ac:dyDescent="0.2">
      <c r="B1809" s="97"/>
    </row>
    <row r="1810" spans="2:2" x14ac:dyDescent="0.2">
      <c r="B1810" s="97"/>
    </row>
    <row r="1811" spans="2:2" x14ac:dyDescent="0.2">
      <c r="B1811" s="97"/>
    </row>
    <row r="1812" spans="2:2" x14ac:dyDescent="0.2">
      <c r="B1812" s="97"/>
    </row>
    <row r="1813" spans="2:2" x14ac:dyDescent="0.2">
      <c r="B1813" s="97"/>
    </row>
    <row r="1814" spans="2:2" x14ac:dyDescent="0.2">
      <c r="B1814" s="97"/>
    </row>
    <row r="1815" spans="2:2" x14ac:dyDescent="0.2">
      <c r="B1815" s="97"/>
    </row>
    <row r="1816" spans="2:2" x14ac:dyDescent="0.2">
      <c r="B1816" s="97"/>
    </row>
    <row r="1817" spans="2:2" x14ac:dyDescent="0.2">
      <c r="B1817" s="97"/>
    </row>
    <row r="1818" spans="2:2" x14ac:dyDescent="0.2">
      <c r="B1818" s="97"/>
    </row>
    <row r="1819" spans="2:2" x14ac:dyDescent="0.2">
      <c r="B1819" s="97"/>
    </row>
    <row r="1820" spans="2:2" x14ac:dyDescent="0.2">
      <c r="B1820" s="97"/>
    </row>
    <row r="1821" spans="2:2" x14ac:dyDescent="0.2">
      <c r="B1821" s="97"/>
    </row>
    <row r="1822" spans="2:2" x14ac:dyDescent="0.2">
      <c r="B1822" s="97"/>
    </row>
    <row r="1823" spans="2:2" x14ac:dyDescent="0.2">
      <c r="B1823" s="97"/>
    </row>
    <row r="1824" spans="2:2" x14ac:dyDescent="0.2">
      <c r="B1824" s="97"/>
    </row>
    <row r="1825" spans="2:2" x14ac:dyDescent="0.2">
      <c r="B1825" s="97"/>
    </row>
    <row r="1826" spans="2:2" x14ac:dyDescent="0.2">
      <c r="B1826" s="97"/>
    </row>
    <row r="1827" spans="2:2" x14ac:dyDescent="0.2">
      <c r="B1827" s="97"/>
    </row>
    <row r="1828" spans="2:2" x14ac:dyDescent="0.2">
      <c r="B1828" s="97"/>
    </row>
    <row r="1829" spans="2:2" x14ac:dyDescent="0.2">
      <c r="B1829" s="97"/>
    </row>
    <row r="1830" spans="2:2" x14ac:dyDescent="0.2">
      <c r="B1830" s="97"/>
    </row>
    <row r="1831" spans="2:2" x14ac:dyDescent="0.2">
      <c r="B1831" s="97"/>
    </row>
    <row r="1832" spans="2:2" x14ac:dyDescent="0.2">
      <c r="B1832" s="97"/>
    </row>
    <row r="1833" spans="2:2" x14ac:dyDescent="0.2">
      <c r="B1833" s="97"/>
    </row>
    <row r="1834" spans="2:2" x14ac:dyDescent="0.2">
      <c r="B1834" s="97"/>
    </row>
    <row r="1835" spans="2:2" x14ac:dyDescent="0.2">
      <c r="B1835" s="97"/>
    </row>
    <row r="1836" spans="2:2" x14ac:dyDescent="0.2">
      <c r="B1836" s="97"/>
    </row>
    <row r="1837" spans="2:2" x14ac:dyDescent="0.2">
      <c r="B1837" s="97"/>
    </row>
    <row r="1838" spans="2:2" x14ac:dyDescent="0.2">
      <c r="B1838" s="97"/>
    </row>
    <row r="1839" spans="2:2" x14ac:dyDescent="0.2">
      <c r="B1839" s="97"/>
    </row>
    <row r="1840" spans="2:2" x14ac:dyDescent="0.2">
      <c r="B1840" s="97"/>
    </row>
    <row r="1841" spans="2:2" x14ac:dyDescent="0.2">
      <c r="B1841" s="97"/>
    </row>
    <row r="1842" spans="2:2" x14ac:dyDescent="0.2">
      <c r="B1842" s="97"/>
    </row>
    <row r="1843" spans="2:2" x14ac:dyDescent="0.2">
      <c r="B1843" s="97"/>
    </row>
    <row r="1844" spans="2:2" x14ac:dyDescent="0.2">
      <c r="B1844" s="97"/>
    </row>
    <row r="1845" spans="2:2" x14ac:dyDescent="0.2">
      <c r="B1845" s="97"/>
    </row>
    <row r="1846" spans="2:2" x14ac:dyDescent="0.2">
      <c r="B1846" s="97"/>
    </row>
    <row r="1847" spans="2:2" x14ac:dyDescent="0.2">
      <c r="B1847" s="97"/>
    </row>
    <row r="1848" spans="2:2" x14ac:dyDescent="0.2">
      <c r="B1848" s="97"/>
    </row>
    <row r="1849" spans="2:2" x14ac:dyDescent="0.2">
      <c r="B1849" s="97"/>
    </row>
    <row r="1850" spans="2:2" x14ac:dyDescent="0.2">
      <c r="B1850" s="97"/>
    </row>
    <row r="1851" spans="2:2" x14ac:dyDescent="0.2">
      <c r="B1851" s="97"/>
    </row>
    <row r="1852" spans="2:2" x14ac:dyDescent="0.2">
      <c r="B1852" s="97"/>
    </row>
    <row r="1853" spans="2:2" x14ac:dyDescent="0.2">
      <c r="B1853" s="97"/>
    </row>
    <row r="1854" spans="2:2" x14ac:dyDescent="0.2">
      <c r="B1854" s="97"/>
    </row>
    <row r="1855" spans="2:2" x14ac:dyDescent="0.2">
      <c r="B1855" s="97"/>
    </row>
    <row r="1856" spans="2:2" x14ac:dyDescent="0.2">
      <c r="B1856" s="97"/>
    </row>
    <row r="1857" spans="2:2" x14ac:dyDescent="0.2">
      <c r="B1857" s="97"/>
    </row>
    <row r="1858" spans="2:2" x14ac:dyDescent="0.2">
      <c r="B1858" s="97"/>
    </row>
    <row r="1859" spans="2:2" x14ac:dyDescent="0.2">
      <c r="B1859" s="97"/>
    </row>
    <row r="1860" spans="2:2" x14ac:dyDescent="0.2">
      <c r="B1860" s="97"/>
    </row>
    <row r="1861" spans="2:2" x14ac:dyDescent="0.2">
      <c r="B1861" s="97"/>
    </row>
    <row r="1862" spans="2:2" x14ac:dyDescent="0.2">
      <c r="B1862" s="97"/>
    </row>
    <row r="1863" spans="2:2" x14ac:dyDescent="0.2">
      <c r="B1863" s="97"/>
    </row>
    <row r="1864" spans="2:2" x14ac:dyDescent="0.2">
      <c r="B1864" s="97"/>
    </row>
    <row r="1865" spans="2:2" x14ac:dyDescent="0.2">
      <c r="B1865" s="97"/>
    </row>
    <row r="1866" spans="2:2" x14ac:dyDescent="0.2">
      <c r="B1866" s="97"/>
    </row>
    <row r="1867" spans="2:2" x14ac:dyDescent="0.2">
      <c r="B1867" s="97"/>
    </row>
    <row r="1868" spans="2:2" x14ac:dyDescent="0.2">
      <c r="B1868" s="97"/>
    </row>
    <row r="1869" spans="2:2" x14ac:dyDescent="0.2">
      <c r="B1869" s="97"/>
    </row>
    <row r="1870" spans="2:2" x14ac:dyDescent="0.2">
      <c r="B1870" s="97"/>
    </row>
    <row r="1871" spans="2:2" x14ac:dyDescent="0.2">
      <c r="B1871" s="97"/>
    </row>
    <row r="1872" spans="2:2" x14ac:dyDescent="0.2">
      <c r="B1872" s="97"/>
    </row>
    <row r="1873" spans="2:2" x14ac:dyDescent="0.2">
      <c r="B1873" s="97"/>
    </row>
    <row r="1874" spans="2:2" x14ac:dyDescent="0.2">
      <c r="B1874" s="97"/>
    </row>
    <row r="1875" spans="2:2" x14ac:dyDescent="0.2">
      <c r="B1875" s="97"/>
    </row>
    <row r="1876" spans="2:2" x14ac:dyDescent="0.2">
      <c r="B1876" s="97"/>
    </row>
    <row r="1877" spans="2:2" x14ac:dyDescent="0.2">
      <c r="B1877" s="97"/>
    </row>
    <row r="1878" spans="2:2" x14ac:dyDescent="0.2">
      <c r="B1878" s="97"/>
    </row>
    <row r="1879" spans="2:2" x14ac:dyDescent="0.2">
      <c r="B1879" s="97"/>
    </row>
    <row r="1880" spans="2:2" x14ac:dyDescent="0.2">
      <c r="B1880" s="97"/>
    </row>
    <row r="1881" spans="2:2" x14ac:dyDescent="0.2">
      <c r="B1881" s="97"/>
    </row>
    <row r="1882" spans="2:2" x14ac:dyDescent="0.2">
      <c r="B1882" s="97"/>
    </row>
    <row r="1883" spans="2:2" x14ac:dyDescent="0.2">
      <c r="B1883" s="97"/>
    </row>
    <row r="1884" spans="2:2" x14ac:dyDescent="0.2">
      <c r="B1884" s="97"/>
    </row>
    <row r="1885" spans="2:2" x14ac:dyDescent="0.2">
      <c r="B1885" s="97"/>
    </row>
    <row r="1886" spans="2:2" x14ac:dyDescent="0.2">
      <c r="B1886" s="97"/>
    </row>
    <row r="1887" spans="2:2" x14ac:dyDescent="0.2">
      <c r="B1887" s="97"/>
    </row>
    <row r="1888" spans="2:2" x14ac:dyDescent="0.2">
      <c r="B1888" s="97"/>
    </row>
    <row r="1889" spans="2:2" x14ac:dyDescent="0.2">
      <c r="B1889" s="97"/>
    </row>
    <row r="1890" spans="2:2" x14ac:dyDescent="0.2">
      <c r="B1890" s="97"/>
    </row>
    <row r="1891" spans="2:2" x14ac:dyDescent="0.2">
      <c r="B1891" s="97"/>
    </row>
    <row r="1892" spans="2:2" x14ac:dyDescent="0.2">
      <c r="B1892" s="97"/>
    </row>
    <row r="1893" spans="2:2" x14ac:dyDescent="0.2">
      <c r="B1893" s="97"/>
    </row>
    <row r="1894" spans="2:2" x14ac:dyDescent="0.2">
      <c r="B1894" s="97"/>
    </row>
    <row r="1895" spans="2:2" x14ac:dyDescent="0.2">
      <c r="B1895" s="97"/>
    </row>
    <row r="1896" spans="2:2" x14ac:dyDescent="0.2">
      <c r="B1896" s="97"/>
    </row>
    <row r="1897" spans="2:2" x14ac:dyDescent="0.2">
      <c r="B1897" s="97"/>
    </row>
    <row r="1898" spans="2:2" x14ac:dyDescent="0.2">
      <c r="B1898" s="97"/>
    </row>
    <row r="1899" spans="2:2" x14ac:dyDescent="0.2">
      <c r="B1899" s="97"/>
    </row>
    <row r="1900" spans="2:2" x14ac:dyDescent="0.2">
      <c r="B1900" s="97"/>
    </row>
    <row r="1901" spans="2:2" x14ac:dyDescent="0.2">
      <c r="B1901" s="97"/>
    </row>
    <row r="1902" spans="2:2" x14ac:dyDescent="0.2">
      <c r="B1902" s="97"/>
    </row>
    <row r="1903" spans="2:2" x14ac:dyDescent="0.2">
      <c r="B1903" s="97"/>
    </row>
    <row r="1904" spans="2:2" x14ac:dyDescent="0.2">
      <c r="B1904" s="97"/>
    </row>
    <row r="1905" spans="2:2" x14ac:dyDescent="0.2">
      <c r="B1905" s="97"/>
    </row>
    <row r="1906" spans="2:2" x14ac:dyDescent="0.2">
      <c r="B1906" s="97"/>
    </row>
    <row r="1907" spans="2:2" x14ac:dyDescent="0.2">
      <c r="B1907" s="97"/>
    </row>
    <row r="1908" spans="2:2" x14ac:dyDescent="0.2">
      <c r="B1908" s="97"/>
    </row>
    <row r="1909" spans="2:2" x14ac:dyDescent="0.2">
      <c r="B1909" s="97"/>
    </row>
    <row r="1910" spans="2:2" x14ac:dyDescent="0.2">
      <c r="B1910" s="97"/>
    </row>
    <row r="1911" spans="2:2" x14ac:dyDescent="0.2">
      <c r="B1911" s="97"/>
    </row>
    <row r="1912" spans="2:2" x14ac:dyDescent="0.2">
      <c r="B1912" s="97"/>
    </row>
    <row r="1913" spans="2:2" x14ac:dyDescent="0.2">
      <c r="B1913" s="97"/>
    </row>
    <row r="1914" spans="2:2" x14ac:dyDescent="0.2">
      <c r="B1914" s="97"/>
    </row>
    <row r="1915" spans="2:2" x14ac:dyDescent="0.2">
      <c r="B1915" s="97"/>
    </row>
    <row r="1916" spans="2:2" x14ac:dyDescent="0.2">
      <c r="B1916" s="97"/>
    </row>
    <row r="1917" spans="2:2" x14ac:dyDescent="0.2">
      <c r="B1917" s="97"/>
    </row>
    <row r="1918" spans="2:2" x14ac:dyDescent="0.2">
      <c r="B1918" s="97"/>
    </row>
    <row r="1919" spans="2:2" x14ac:dyDescent="0.2">
      <c r="B1919" s="97"/>
    </row>
    <row r="1920" spans="2:2" x14ac:dyDescent="0.2">
      <c r="B1920" s="97"/>
    </row>
    <row r="1921" spans="2:2" x14ac:dyDescent="0.2">
      <c r="B1921" s="97"/>
    </row>
    <row r="1922" spans="2:2" x14ac:dyDescent="0.2">
      <c r="B1922" s="97"/>
    </row>
    <row r="1923" spans="2:2" x14ac:dyDescent="0.2">
      <c r="B1923" s="97"/>
    </row>
    <row r="1924" spans="2:2" x14ac:dyDescent="0.2">
      <c r="B1924" s="97"/>
    </row>
    <row r="1925" spans="2:2" x14ac:dyDescent="0.2">
      <c r="B1925" s="97"/>
    </row>
    <row r="1926" spans="2:2" x14ac:dyDescent="0.2">
      <c r="B1926" s="97"/>
    </row>
    <row r="1927" spans="2:2" x14ac:dyDescent="0.2">
      <c r="B1927" s="97"/>
    </row>
    <row r="1928" spans="2:2" x14ac:dyDescent="0.2">
      <c r="B1928" s="97"/>
    </row>
    <row r="1929" spans="2:2" x14ac:dyDescent="0.2">
      <c r="B1929" s="97"/>
    </row>
    <row r="1930" spans="2:2" x14ac:dyDescent="0.2">
      <c r="B1930" s="97"/>
    </row>
    <row r="1931" spans="2:2" x14ac:dyDescent="0.2">
      <c r="B1931" s="97"/>
    </row>
    <row r="1932" spans="2:2" x14ac:dyDescent="0.2">
      <c r="B1932" s="97"/>
    </row>
    <row r="1933" spans="2:2" x14ac:dyDescent="0.2">
      <c r="B1933" s="97"/>
    </row>
    <row r="1934" spans="2:2" x14ac:dyDescent="0.2">
      <c r="B1934" s="97"/>
    </row>
    <row r="1935" spans="2:2" x14ac:dyDescent="0.2">
      <c r="B1935" s="97"/>
    </row>
    <row r="1936" spans="2:2" x14ac:dyDescent="0.2">
      <c r="B1936" s="97"/>
    </row>
    <row r="1937" spans="2:2" x14ac:dyDescent="0.2">
      <c r="B1937" s="97"/>
    </row>
    <row r="1938" spans="2:2" x14ac:dyDescent="0.2">
      <c r="B1938" s="97"/>
    </row>
    <row r="1939" spans="2:2" x14ac:dyDescent="0.2">
      <c r="B1939" s="97"/>
    </row>
    <row r="1940" spans="2:2" x14ac:dyDescent="0.2">
      <c r="B1940" s="97"/>
    </row>
    <row r="1941" spans="2:2" x14ac:dyDescent="0.2">
      <c r="B1941" s="97"/>
    </row>
    <row r="1942" spans="2:2" x14ac:dyDescent="0.2">
      <c r="B1942" s="97"/>
    </row>
    <row r="1943" spans="2:2" x14ac:dyDescent="0.2">
      <c r="B1943" s="97"/>
    </row>
    <row r="1944" spans="2:2" x14ac:dyDescent="0.2">
      <c r="B1944" s="97"/>
    </row>
    <row r="1945" spans="2:2" x14ac:dyDescent="0.2">
      <c r="B1945" s="97"/>
    </row>
    <row r="1946" spans="2:2" x14ac:dyDescent="0.2">
      <c r="B1946" s="97"/>
    </row>
    <row r="1947" spans="2:2" x14ac:dyDescent="0.2">
      <c r="B1947" s="97"/>
    </row>
    <row r="1948" spans="2:2" x14ac:dyDescent="0.2">
      <c r="B1948" s="97"/>
    </row>
    <row r="1949" spans="2:2" x14ac:dyDescent="0.2">
      <c r="B1949" s="97"/>
    </row>
    <row r="1950" spans="2:2" x14ac:dyDescent="0.2">
      <c r="B1950" s="97"/>
    </row>
    <row r="1951" spans="2:2" x14ac:dyDescent="0.2">
      <c r="B1951" s="97"/>
    </row>
    <row r="1952" spans="2:2" x14ac:dyDescent="0.2">
      <c r="B1952" s="97"/>
    </row>
    <row r="1953" spans="2:2" x14ac:dyDescent="0.2">
      <c r="B1953" s="97"/>
    </row>
    <row r="1954" spans="2:2" x14ac:dyDescent="0.2">
      <c r="B1954" s="97"/>
    </row>
    <row r="1955" spans="2:2" x14ac:dyDescent="0.2">
      <c r="B1955" s="97"/>
    </row>
    <row r="1956" spans="2:2" x14ac:dyDescent="0.2">
      <c r="B1956" s="97"/>
    </row>
    <row r="1957" spans="2:2" x14ac:dyDescent="0.2">
      <c r="B1957" s="97"/>
    </row>
    <row r="1958" spans="2:2" x14ac:dyDescent="0.2">
      <c r="B1958" s="97"/>
    </row>
    <row r="1959" spans="2:2" x14ac:dyDescent="0.2">
      <c r="B1959" s="97"/>
    </row>
    <row r="1960" spans="2:2" x14ac:dyDescent="0.2">
      <c r="B1960" s="97"/>
    </row>
    <row r="1961" spans="2:2" x14ac:dyDescent="0.2">
      <c r="B1961" s="97"/>
    </row>
    <row r="1962" spans="2:2" x14ac:dyDescent="0.2">
      <c r="B1962" s="97"/>
    </row>
    <row r="1963" spans="2:2" x14ac:dyDescent="0.2">
      <c r="B1963" s="97"/>
    </row>
    <row r="1964" spans="2:2" x14ac:dyDescent="0.2">
      <c r="B1964" s="97"/>
    </row>
    <row r="1965" spans="2:2" x14ac:dyDescent="0.2">
      <c r="B1965" s="97"/>
    </row>
    <row r="1966" spans="2:2" x14ac:dyDescent="0.2">
      <c r="B1966" s="97"/>
    </row>
    <row r="1967" spans="2:2" x14ac:dyDescent="0.2">
      <c r="B1967" s="97"/>
    </row>
    <row r="1968" spans="2:2" x14ac:dyDescent="0.2">
      <c r="B1968" s="97"/>
    </row>
    <row r="1969" spans="2:2" x14ac:dyDescent="0.2">
      <c r="B1969" s="97"/>
    </row>
    <row r="1970" spans="2:2" x14ac:dyDescent="0.2">
      <c r="B1970" s="97"/>
    </row>
    <row r="1971" spans="2:2" x14ac:dyDescent="0.2">
      <c r="B1971" s="97"/>
    </row>
    <row r="1972" spans="2:2" x14ac:dyDescent="0.2">
      <c r="B1972" s="97"/>
    </row>
    <row r="1973" spans="2:2" x14ac:dyDescent="0.2">
      <c r="B1973" s="97"/>
    </row>
    <row r="1974" spans="2:2" x14ac:dyDescent="0.2">
      <c r="B1974" s="97"/>
    </row>
    <row r="1975" spans="2:2" x14ac:dyDescent="0.2">
      <c r="B1975" s="97"/>
    </row>
    <row r="1976" spans="2:2" x14ac:dyDescent="0.2">
      <c r="B1976" s="97"/>
    </row>
    <row r="1977" spans="2:2" x14ac:dyDescent="0.2">
      <c r="B1977" s="97"/>
    </row>
    <row r="1978" spans="2:2" x14ac:dyDescent="0.2">
      <c r="B1978" s="97"/>
    </row>
    <row r="1979" spans="2:2" x14ac:dyDescent="0.2">
      <c r="B1979" s="97"/>
    </row>
    <row r="1980" spans="2:2" x14ac:dyDescent="0.2">
      <c r="B1980" s="97"/>
    </row>
    <row r="1981" spans="2:2" x14ac:dyDescent="0.2">
      <c r="B1981" s="97"/>
    </row>
    <row r="1982" spans="2:2" x14ac:dyDescent="0.2">
      <c r="B1982" s="97"/>
    </row>
    <row r="1983" spans="2:2" x14ac:dyDescent="0.2">
      <c r="B1983" s="97"/>
    </row>
    <row r="1984" spans="2:2" x14ac:dyDescent="0.2">
      <c r="B1984" s="97"/>
    </row>
    <row r="1985" spans="2:2" x14ac:dyDescent="0.2">
      <c r="B1985" s="97"/>
    </row>
    <row r="1986" spans="2:2" x14ac:dyDescent="0.2">
      <c r="B1986" s="97"/>
    </row>
    <row r="1987" spans="2:2" x14ac:dyDescent="0.2">
      <c r="B1987" s="97"/>
    </row>
    <row r="1988" spans="2:2" x14ac:dyDescent="0.2">
      <c r="B1988" s="97"/>
    </row>
    <row r="1989" spans="2:2" x14ac:dyDescent="0.2">
      <c r="B1989" s="97"/>
    </row>
    <row r="1990" spans="2:2" x14ac:dyDescent="0.2">
      <c r="B1990" s="97"/>
    </row>
    <row r="1991" spans="2:2" x14ac:dyDescent="0.2">
      <c r="B1991" s="97"/>
    </row>
    <row r="1992" spans="2:2" x14ac:dyDescent="0.2">
      <c r="B1992" s="97"/>
    </row>
    <row r="1993" spans="2:2" x14ac:dyDescent="0.2">
      <c r="B1993" s="97"/>
    </row>
    <row r="1994" spans="2:2" x14ac:dyDescent="0.2">
      <c r="B1994" s="97"/>
    </row>
    <row r="1995" spans="2:2" x14ac:dyDescent="0.2">
      <c r="B1995" s="97"/>
    </row>
    <row r="1996" spans="2:2" x14ac:dyDescent="0.2">
      <c r="B1996" s="97"/>
    </row>
    <row r="1997" spans="2:2" x14ac:dyDescent="0.2">
      <c r="B1997" s="97"/>
    </row>
    <row r="1998" spans="2:2" x14ac:dyDescent="0.2">
      <c r="B1998" s="97"/>
    </row>
    <row r="1999" spans="2:2" x14ac:dyDescent="0.2">
      <c r="B1999" s="97"/>
    </row>
    <row r="2000" spans="2:2" x14ac:dyDescent="0.2">
      <c r="B2000" s="97"/>
    </row>
    <row r="2001" spans="2:2" x14ac:dyDescent="0.2">
      <c r="B2001" s="97"/>
    </row>
    <row r="2002" spans="2:2" x14ac:dyDescent="0.2">
      <c r="B2002" s="97"/>
    </row>
    <row r="2003" spans="2:2" x14ac:dyDescent="0.2">
      <c r="B2003" s="97"/>
    </row>
    <row r="2004" spans="2:2" x14ac:dyDescent="0.2">
      <c r="B2004" s="97"/>
    </row>
    <row r="2005" spans="2:2" x14ac:dyDescent="0.2">
      <c r="B2005" s="97"/>
    </row>
    <row r="2006" spans="2:2" x14ac:dyDescent="0.2">
      <c r="B2006" s="97"/>
    </row>
    <row r="2007" spans="2:2" x14ac:dyDescent="0.2">
      <c r="B2007" s="97"/>
    </row>
    <row r="2008" spans="2:2" x14ac:dyDescent="0.2">
      <c r="B2008" s="97"/>
    </row>
    <row r="2009" spans="2:2" x14ac:dyDescent="0.2">
      <c r="B2009" s="97"/>
    </row>
    <row r="2010" spans="2:2" x14ac:dyDescent="0.2">
      <c r="B2010" s="97"/>
    </row>
    <row r="2011" spans="2:2" x14ac:dyDescent="0.2">
      <c r="B2011" s="97"/>
    </row>
    <row r="2012" spans="2:2" x14ac:dyDescent="0.2">
      <c r="B2012" s="97"/>
    </row>
    <row r="2013" spans="2:2" x14ac:dyDescent="0.2">
      <c r="B2013" s="97"/>
    </row>
    <row r="2014" spans="2:2" x14ac:dyDescent="0.2">
      <c r="B2014" s="97"/>
    </row>
    <row r="2015" spans="2:2" x14ac:dyDescent="0.2">
      <c r="B2015" s="97"/>
    </row>
    <row r="2016" spans="2:2" x14ac:dyDescent="0.2">
      <c r="B2016" s="97"/>
    </row>
    <row r="2017" spans="2:2" x14ac:dyDescent="0.2">
      <c r="B2017" s="97"/>
    </row>
    <row r="2018" spans="2:2" x14ac:dyDescent="0.2">
      <c r="B2018" s="97"/>
    </row>
    <row r="2019" spans="2:2" x14ac:dyDescent="0.2">
      <c r="B2019" s="97"/>
    </row>
    <row r="2020" spans="2:2" x14ac:dyDescent="0.2">
      <c r="B2020" s="97"/>
    </row>
    <row r="2021" spans="2:2" x14ac:dyDescent="0.2">
      <c r="B2021" s="97"/>
    </row>
    <row r="2022" spans="2:2" x14ac:dyDescent="0.2">
      <c r="B2022" s="97"/>
    </row>
    <row r="2023" spans="2:2" x14ac:dyDescent="0.2">
      <c r="B2023" s="97"/>
    </row>
    <row r="2024" spans="2:2" x14ac:dyDescent="0.2">
      <c r="B2024" s="97"/>
    </row>
    <row r="2025" spans="2:2" x14ac:dyDescent="0.2">
      <c r="B2025" s="97"/>
    </row>
    <row r="2026" spans="2:2" x14ac:dyDescent="0.2">
      <c r="B2026" s="97"/>
    </row>
    <row r="2027" spans="2:2" x14ac:dyDescent="0.2">
      <c r="B2027" s="97"/>
    </row>
    <row r="2028" spans="2:2" x14ac:dyDescent="0.2">
      <c r="B2028" s="97"/>
    </row>
    <row r="2029" spans="2:2" x14ac:dyDescent="0.2">
      <c r="B2029" s="97"/>
    </row>
    <row r="2030" spans="2:2" x14ac:dyDescent="0.2">
      <c r="B2030" s="97"/>
    </row>
    <row r="2031" spans="2:2" x14ac:dyDescent="0.2">
      <c r="B2031" s="97"/>
    </row>
    <row r="2032" spans="2:2" x14ac:dyDescent="0.2">
      <c r="B2032" s="97"/>
    </row>
    <row r="2033" spans="2:2" x14ac:dyDescent="0.2">
      <c r="B2033" s="97"/>
    </row>
    <row r="2034" spans="2:2" x14ac:dyDescent="0.2">
      <c r="B2034" s="97"/>
    </row>
    <row r="2035" spans="2:2" x14ac:dyDescent="0.2">
      <c r="B2035" s="97"/>
    </row>
    <row r="2036" spans="2:2" x14ac:dyDescent="0.2">
      <c r="B2036" s="97"/>
    </row>
    <row r="2037" spans="2:2" x14ac:dyDescent="0.2">
      <c r="B2037" s="97"/>
    </row>
    <row r="2038" spans="2:2" x14ac:dyDescent="0.2">
      <c r="B2038" s="97"/>
    </row>
    <row r="2039" spans="2:2" x14ac:dyDescent="0.2">
      <c r="B2039" s="97"/>
    </row>
    <row r="2040" spans="2:2" x14ac:dyDescent="0.2">
      <c r="B2040" s="97"/>
    </row>
    <row r="2041" spans="2:2" x14ac:dyDescent="0.2">
      <c r="B2041" s="97"/>
    </row>
    <row r="2042" spans="2:2" x14ac:dyDescent="0.2">
      <c r="B2042" s="97"/>
    </row>
    <row r="2043" spans="2:2" x14ac:dyDescent="0.2">
      <c r="B2043" s="97"/>
    </row>
    <row r="2044" spans="2:2" x14ac:dyDescent="0.2">
      <c r="B2044" s="97"/>
    </row>
    <row r="2045" spans="2:2" x14ac:dyDescent="0.2">
      <c r="B2045" s="97"/>
    </row>
    <row r="2046" spans="2:2" x14ac:dyDescent="0.2">
      <c r="B2046" s="97"/>
    </row>
    <row r="2047" spans="2:2" x14ac:dyDescent="0.2">
      <c r="B2047" s="97"/>
    </row>
    <row r="2048" spans="2:2" x14ac:dyDescent="0.2">
      <c r="B2048" s="97"/>
    </row>
    <row r="2049" spans="2:2" x14ac:dyDescent="0.2">
      <c r="B2049" s="97"/>
    </row>
    <row r="2050" spans="2:2" x14ac:dyDescent="0.2">
      <c r="B2050" s="97"/>
    </row>
    <row r="2051" spans="2:2" x14ac:dyDescent="0.2">
      <c r="B2051" s="97"/>
    </row>
    <row r="2052" spans="2:2" x14ac:dyDescent="0.2">
      <c r="B2052" s="97"/>
    </row>
    <row r="2053" spans="2:2" x14ac:dyDescent="0.2">
      <c r="B2053" s="97"/>
    </row>
    <row r="2054" spans="2:2" x14ac:dyDescent="0.2">
      <c r="B2054" s="97"/>
    </row>
    <row r="2055" spans="2:2" x14ac:dyDescent="0.2">
      <c r="B2055" s="97"/>
    </row>
    <row r="2056" spans="2:2" x14ac:dyDescent="0.2">
      <c r="B2056" s="97"/>
    </row>
    <row r="2057" spans="2:2" x14ac:dyDescent="0.2">
      <c r="B2057" s="97"/>
    </row>
    <row r="2058" spans="2:2" x14ac:dyDescent="0.2">
      <c r="B2058" s="97"/>
    </row>
    <row r="2059" spans="2:2" x14ac:dyDescent="0.2">
      <c r="B2059" s="97"/>
    </row>
    <row r="2060" spans="2:2" x14ac:dyDescent="0.2">
      <c r="B2060" s="97"/>
    </row>
    <row r="2061" spans="2:2" x14ac:dyDescent="0.2">
      <c r="B2061" s="97"/>
    </row>
    <row r="2062" spans="2:2" x14ac:dyDescent="0.2">
      <c r="B2062" s="97"/>
    </row>
    <row r="2063" spans="2:2" x14ac:dyDescent="0.2">
      <c r="B2063" s="97"/>
    </row>
    <row r="2064" spans="2:2" x14ac:dyDescent="0.2">
      <c r="B2064" s="97"/>
    </row>
    <row r="2065" spans="2:2" x14ac:dyDescent="0.2">
      <c r="B2065" s="97"/>
    </row>
    <row r="2066" spans="2:2" x14ac:dyDescent="0.2">
      <c r="B2066" s="97"/>
    </row>
    <row r="2067" spans="2:2" x14ac:dyDescent="0.2">
      <c r="B2067" s="97"/>
    </row>
    <row r="2068" spans="2:2" x14ac:dyDescent="0.2">
      <c r="B2068" s="97"/>
    </row>
    <row r="2069" spans="2:2" x14ac:dyDescent="0.2">
      <c r="B2069" s="97"/>
    </row>
    <row r="2070" spans="2:2" x14ac:dyDescent="0.2">
      <c r="B2070" s="97"/>
    </row>
    <row r="2071" spans="2:2" x14ac:dyDescent="0.2">
      <c r="B2071" s="97"/>
    </row>
    <row r="2072" spans="2:2" x14ac:dyDescent="0.2">
      <c r="B2072" s="97"/>
    </row>
    <row r="2073" spans="2:2" x14ac:dyDescent="0.2">
      <c r="B2073" s="97"/>
    </row>
    <row r="2074" spans="2:2" x14ac:dyDescent="0.2">
      <c r="B2074" s="97"/>
    </row>
    <row r="2075" spans="2:2" x14ac:dyDescent="0.2">
      <c r="B2075" s="97"/>
    </row>
    <row r="2076" spans="2:2" x14ac:dyDescent="0.2">
      <c r="B2076" s="97"/>
    </row>
    <row r="2077" spans="2:2" x14ac:dyDescent="0.2">
      <c r="B2077" s="97"/>
    </row>
    <row r="2078" spans="2:2" x14ac:dyDescent="0.2">
      <c r="B2078" s="97"/>
    </row>
    <row r="2079" spans="2:2" x14ac:dyDescent="0.2">
      <c r="B2079" s="97"/>
    </row>
    <row r="2080" spans="2:2" x14ac:dyDescent="0.2">
      <c r="B2080" s="97"/>
    </row>
    <row r="2081" spans="2:2" x14ac:dyDescent="0.2">
      <c r="B2081" s="97"/>
    </row>
    <row r="2082" spans="2:2" x14ac:dyDescent="0.2">
      <c r="B2082" s="97"/>
    </row>
    <row r="2083" spans="2:2" x14ac:dyDescent="0.2">
      <c r="B2083" s="97"/>
    </row>
    <row r="2084" spans="2:2" x14ac:dyDescent="0.2">
      <c r="B2084" s="97"/>
    </row>
    <row r="2085" spans="2:2" x14ac:dyDescent="0.2">
      <c r="B2085" s="97"/>
    </row>
    <row r="2086" spans="2:2" x14ac:dyDescent="0.2">
      <c r="B2086" s="97"/>
    </row>
    <row r="2087" spans="2:2" x14ac:dyDescent="0.2">
      <c r="B2087" s="97"/>
    </row>
    <row r="2088" spans="2:2" x14ac:dyDescent="0.2">
      <c r="B2088" s="97"/>
    </row>
    <row r="2089" spans="2:2" x14ac:dyDescent="0.2">
      <c r="B2089" s="97"/>
    </row>
    <row r="2090" spans="2:2" x14ac:dyDescent="0.2">
      <c r="B2090" s="97"/>
    </row>
    <row r="2091" spans="2:2" x14ac:dyDescent="0.2">
      <c r="B2091" s="97"/>
    </row>
    <row r="2092" spans="2:2" x14ac:dyDescent="0.2">
      <c r="B2092" s="97"/>
    </row>
    <row r="2093" spans="2:2" x14ac:dyDescent="0.2">
      <c r="B2093" s="97"/>
    </row>
    <row r="2094" spans="2:2" x14ac:dyDescent="0.2">
      <c r="B2094" s="97"/>
    </row>
    <row r="2095" spans="2:2" x14ac:dyDescent="0.2">
      <c r="B2095" s="97"/>
    </row>
    <row r="2096" spans="2:2" x14ac:dyDescent="0.2">
      <c r="B2096" s="97"/>
    </row>
    <row r="2097" spans="2:2" x14ac:dyDescent="0.2">
      <c r="B2097" s="97"/>
    </row>
    <row r="2098" spans="2:2" x14ac:dyDescent="0.2">
      <c r="B2098" s="97"/>
    </row>
    <row r="2099" spans="2:2" x14ac:dyDescent="0.2">
      <c r="B2099" s="97"/>
    </row>
    <row r="2100" spans="2:2" x14ac:dyDescent="0.2">
      <c r="B2100" s="97"/>
    </row>
    <row r="2101" spans="2:2" x14ac:dyDescent="0.2">
      <c r="B2101" s="97"/>
    </row>
    <row r="2102" spans="2:2" x14ac:dyDescent="0.2">
      <c r="B2102" s="97"/>
    </row>
    <row r="2103" spans="2:2" x14ac:dyDescent="0.2">
      <c r="B2103" s="97"/>
    </row>
    <row r="2104" spans="2:2" x14ac:dyDescent="0.2">
      <c r="B2104" s="97"/>
    </row>
    <row r="2105" spans="2:2" x14ac:dyDescent="0.2">
      <c r="B2105" s="97"/>
    </row>
    <row r="2106" spans="2:2" x14ac:dyDescent="0.2">
      <c r="B2106" s="97"/>
    </row>
    <row r="2107" spans="2:2" x14ac:dyDescent="0.2">
      <c r="B2107" s="97"/>
    </row>
    <row r="2108" spans="2:2" x14ac:dyDescent="0.2">
      <c r="B2108" s="97"/>
    </row>
    <row r="2109" spans="2:2" x14ac:dyDescent="0.2">
      <c r="B2109" s="97"/>
    </row>
    <row r="2110" spans="2:2" x14ac:dyDescent="0.2">
      <c r="B2110" s="97"/>
    </row>
    <row r="2111" spans="2:2" x14ac:dyDescent="0.2">
      <c r="B2111" s="97"/>
    </row>
    <row r="2112" spans="2:2" x14ac:dyDescent="0.2">
      <c r="B2112" s="97"/>
    </row>
    <row r="2113" spans="2:2" x14ac:dyDescent="0.2">
      <c r="B2113" s="97"/>
    </row>
    <row r="2114" spans="2:2" x14ac:dyDescent="0.2">
      <c r="B2114" s="97"/>
    </row>
    <row r="2115" spans="2:2" x14ac:dyDescent="0.2">
      <c r="B2115" s="97"/>
    </row>
    <row r="2116" spans="2:2" x14ac:dyDescent="0.2">
      <c r="B2116" s="97"/>
    </row>
    <row r="2117" spans="2:2" x14ac:dyDescent="0.2">
      <c r="B2117" s="97"/>
    </row>
    <row r="2118" spans="2:2" x14ac:dyDescent="0.2">
      <c r="B2118" s="97"/>
    </row>
    <row r="2119" spans="2:2" x14ac:dyDescent="0.2">
      <c r="B2119" s="97"/>
    </row>
    <row r="2120" spans="2:2" x14ac:dyDescent="0.2">
      <c r="B2120" s="97"/>
    </row>
    <row r="2121" spans="2:2" x14ac:dyDescent="0.2">
      <c r="B2121" s="97"/>
    </row>
    <row r="2122" spans="2:2" x14ac:dyDescent="0.2">
      <c r="B2122" s="97"/>
    </row>
    <row r="2123" spans="2:2" x14ac:dyDescent="0.2">
      <c r="B2123" s="97"/>
    </row>
    <row r="2124" spans="2:2" x14ac:dyDescent="0.2">
      <c r="B2124" s="97"/>
    </row>
    <row r="2125" spans="2:2" x14ac:dyDescent="0.2">
      <c r="B2125" s="97"/>
    </row>
    <row r="2126" spans="2:2" x14ac:dyDescent="0.2">
      <c r="B2126" s="97"/>
    </row>
    <row r="2127" spans="2:2" x14ac:dyDescent="0.2">
      <c r="B2127" s="97"/>
    </row>
    <row r="2128" spans="2:2" x14ac:dyDescent="0.2">
      <c r="B2128" s="97"/>
    </row>
    <row r="2129" spans="2:2" x14ac:dyDescent="0.2">
      <c r="B2129" s="97"/>
    </row>
    <row r="2130" spans="2:2" x14ac:dyDescent="0.2">
      <c r="B2130" s="97"/>
    </row>
    <row r="2131" spans="2:2" x14ac:dyDescent="0.2">
      <c r="B2131" s="97"/>
    </row>
    <row r="2132" spans="2:2" x14ac:dyDescent="0.2">
      <c r="B2132" s="97"/>
    </row>
    <row r="2133" spans="2:2" x14ac:dyDescent="0.2">
      <c r="B2133" s="97"/>
    </row>
    <row r="2134" spans="2:2" x14ac:dyDescent="0.2">
      <c r="B2134" s="97"/>
    </row>
    <row r="2135" spans="2:2" x14ac:dyDescent="0.2">
      <c r="B2135" s="97"/>
    </row>
    <row r="2136" spans="2:2" x14ac:dyDescent="0.2">
      <c r="B2136" s="97"/>
    </row>
    <row r="2137" spans="2:2" x14ac:dyDescent="0.2">
      <c r="B2137" s="97"/>
    </row>
    <row r="2138" spans="2:2" x14ac:dyDescent="0.2">
      <c r="B2138" s="97"/>
    </row>
    <row r="2139" spans="2:2" x14ac:dyDescent="0.2">
      <c r="B2139" s="97"/>
    </row>
    <row r="2140" spans="2:2" x14ac:dyDescent="0.2">
      <c r="B2140" s="97"/>
    </row>
    <row r="2141" spans="2:2" x14ac:dyDescent="0.2">
      <c r="B2141" s="97"/>
    </row>
    <row r="2142" spans="2:2" x14ac:dyDescent="0.2">
      <c r="B2142" s="97"/>
    </row>
    <row r="2143" spans="2:2" x14ac:dyDescent="0.2">
      <c r="B2143" s="97"/>
    </row>
    <row r="2144" spans="2:2" x14ac:dyDescent="0.2">
      <c r="B2144" s="97"/>
    </row>
    <row r="2145" spans="2:2" x14ac:dyDescent="0.2">
      <c r="B2145" s="97"/>
    </row>
    <row r="2146" spans="2:2" x14ac:dyDescent="0.2">
      <c r="B2146" s="97"/>
    </row>
    <row r="2147" spans="2:2" x14ac:dyDescent="0.2">
      <c r="B2147" s="97"/>
    </row>
    <row r="2148" spans="2:2" x14ac:dyDescent="0.2">
      <c r="B2148" s="97"/>
    </row>
    <row r="2149" spans="2:2" x14ac:dyDescent="0.2">
      <c r="B2149" s="97"/>
    </row>
    <row r="2150" spans="2:2" x14ac:dyDescent="0.2">
      <c r="B2150" s="97"/>
    </row>
    <row r="2151" spans="2:2" x14ac:dyDescent="0.2">
      <c r="B2151" s="97"/>
    </row>
    <row r="2152" spans="2:2" x14ac:dyDescent="0.2">
      <c r="B2152" s="97"/>
    </row>
    <row r="2153" spans="2:2" x14ac:dyDescent="0.2">
      <c r="B2153" s="97"/>
    </row>
    <row r="2154" spans="2:2" x14ac:dyDescent="0.2">
      <c r="B2154" s="97"/>
    </row>
    <row r="2155" spans="2:2" x14ac:dyDescent="0.2">
      <c r="B2155" s="97"/>
    </row>
    <row r="2156" spans="2:2" x14ac:dyDescent="0.2">
      <c r="B2156" s="97"/>
    </row>
    <row r="2157" spans="2:2" x14ac:dyDescent="0.2">
      <c r="B2157" s="97"/>
    </row>
    <row r="2158" spans="2:2" x14ac:dyDescent="0.2">
      <c r="B2158" s="97"/>
    </row>
    <row r="2159" spans="2:2" x14ac:dyDescent="0.2">
      <c r="B2159" s="97"/>
    </row>
    <row r="2160" spans="2:2" x14ac:dyDescent="0.2">
      <c r="B2160" s="97"/>
    </row>
    <row r="2161" spans="2:2" x14ac:dyDescent="0.2">
      <c r="B2161" s="97"/>
    </row>
    <row r="2162" spans="2:2" x14ac:dyDescent="0.2">
      <c r="B2162" s="97"/>
    </row>
    <row r="2163" spans="2:2" x14ac:dyDescent="0.2">
      <c r="B2163" s="97"/>
    </row>
    <row r="2164" spans="2:2" x14ac:dyDescent="0.2">
      <c r="B2164" s="97"/>
    </row>
    <row r="2165" spans="2:2" x14ac:dyDescent="0.2">
      <c r="B2165" s="97"/>
    </row>
    <row r="2166" spans="2:2" x14ac:dyDescent="0.2">
      <c r="B2166" s="97"/>
    </row>
    <row r="2167" spans="2:2" x14ac:dyDescent="0.2">
      <c r="B2167" s="97"/>
    </row>
    <row r="2168" spans="2:2" x14ac:dyDescent="0.2">
      <c r="B2168" s="97"/>
    </row>
    <row r="2169" spans="2:2" x14ac:dyDescent="0.2">
      <c r="B2169" s="97"/>
    </row>
    <row r="2170" spans="2:2" x14ac:dyDescent="0.2">
      <c r="B2170" s="97"/>
    </row>
    <row r="2171" spans="2:2" x14ac:dyDescent="0.2">
      <c r="B2171" s="97"/>
    </row>
    <row r="2172" spans="2:2" x14ac:dyDescent="0.2">
      <c r="B2172" s="97"/>
    </row>
    <row r="2173" spans="2:2" x14ac:dyDescent="0.2">
      <c r="B2173" s="97"/>
    </row>
    <row r="2174" spans="2:2" x14ac:dyDescent="0.2">
      <c r="B2174" s="97"/>
    </row>
    <row r="2175" spans="2:2" x14ac:dyDescent="0.2">
      <c r="B2175" s="97"/>
    </row>
    <row r="2176" spans="2:2" x14ac:dyDescent="0.2">
      <c r="B2176" s="97"/>
    </row>
    <row r="2177" spans="2:2" x14ac:dyDescent="0.2">
      <c r="B2177" s="97"/>
    </row>
    <row r="2178" spans="2:2" x14ac:dyDescent="0.2">
      <c r="B2178" s="97"/>
    </row>
    <row r="2179" spans="2:2" x14ac:dyDescent="0.2">
      <c r="B2179" s="97"/>
    </row>
    <row r="2180" spans="2:2" x14ac:dyDescent="0.2">
      <c r="B2180" s="97"/>
    </row>
    <row r="2181" spans="2:2" x14ac:dyDescent="0.2">
      <c r="B2181" s="97"/>
    </row>
    <row r="2182" spans="2:2" x14ac:dyDescent="0.2">
      <c r="B2182" s="97"/>
    </row>
    <row r="2183" spans="2:2" x14ac:dyDescent="0.2">
      <c r="B2183" s="97"/>
    </row>
    <row r="2184" spans="2:2" x14ac:dyDescent="0.2">
      <c r="B2184" s="97"/>
    </row>
    <row r="2185" spans="2:2" x14ac:dyDescent="0.2">
      <c r="B2185" s="97"/>
    </row>
    <row r="2186" spans="2:2" x14ac:dyDescent="0.2">
      <c r="B2186" s="97"/>
    </row>
    <row r="2187" spans="2:2" x14ac:dyDescent="0.2">
      <c r="B2187" s="97"/>
    </row>
    <row r="2188" spans="2:2" x14ac:dyDescent="0.2">
      <c r="B2188" s="97"/>
    </row>
    <row r="2189" spans="2:2" x14ac:dyDescent="0.2">
      <c r="B2189" s="97"/>
    </row>
    <row r="2190" spans="2:2" x14ac:dyDescent="0.2">
      <c r="B2190" s="97"/>
    </row>
    <row r="2191" spans="2:2" x14ac:dyDescent="0.2">
      <c r="B2191" s="97"/>
    </row>
    <row r="2192" spans="2:2" x14ac:dyDescent="0.2">
      <c r="B2192" s="97"/>
    </row>
    <row r="2193" spans="2:2" x14ac:dyDescent="0.2">
      <c r="B2193" s="97"/>
    </row>
    <row r="2194" spans="2:2" x14ac:dyDescent="0.2">
      <c r="B2194" s="97"/>
    </row>
    <row r="2195" spans="2:2" x14ac:dyDescent="0.2">
      <c r="B2195" s="97"/>
    </row>
    <row r="2196" spans="2:2" x14ac:dyDescent="0.2">
      <c r="B2196" s="97"/>
    </row>
    <row r="2197" spans="2:2" x14ac:dyDescent="0.2">
      <c r="B2197" s="97"/>
    </row>
    <row r="2198" spans="2:2" x14ac:dyDescent="0.2">
      <c r="B2198" s="97"/>
    </row>
    <row r="2199" spans="2:2" x14ac:dyDescent="0.2">
      <c r="B2199" s="97"/>
    </row>
    <row r="2200" spans="2:2" x14ac:dyDescent="0.2">
      <c r="B2200" s="97"/>
    </row>
    <row r="2201" spans="2:2" x14ac:dyDescent="0.2">
      <c r="B2201" s="97"/>
    </row>
    <row r="2202" spans="2:2" x14ac:dyDescent="0.2">
      <c r="B2202" s="97"/>
    </row>
    <row r="2203" spans="2:2" x14ac:dyDescent="0.2">
      <c r="B2203" s="97"/>
    </row>
    <row r="2204" spans="2:2" x14ac:dyDescent="0.2">
      <c r="B2204" s="97"/>
    </row>
    <row r="2205" spans="2:2" x14ac:dyDescent="0.2">
      <c r="B2205" s="97"/>
    </row>
    <row r="2206" spans="2:2" x14ac:dyDescent="0.2">
      <c r="B2206" s="97"/>
    </row>
    <row r="2207" spans="2:2" x14ac:dyDescent="0.2">
      <c r="B2207" s="97"/>
    </row>
    <row r="2208" spans="2:2" x14ac:dyDescent="0.2">
      <c r="B2208" s="97"/>
    </row>
    <row r="2209" spans="2:2" x14ac:dyDescent="0.2">
      <c r="B2209" s="97"/>
    </row>
    <row r="2210" spans="2:2" x14ac:dyDescent="0.2">
      <c r="B2210" s="97"/>
    </row>
    <row r="2211" spans="2:2" x14ac:dyDescent="0.2">
      <c r="B2211" s="97"/>
    </row>
    <row r="2212" spans="2:2" x14ac:dyDescent="0.2">
      <c r="B2212" s="97"/>
    </row>
    <row r="2213" spans="2:2" x14ac:dyDescent="0.2">
      <c r="B2213" s="97"/>
    </row>
    <row r="2214" spans="2:2" x14ac:dyDescent="0.2">
      <c r="B2214" s="97"/>
    </row>
    <row r="2215" spans="2:2" x14ac:dyDescent="0.2">
      <c r="B2215" s="97"/>
    </row>
    <row r="2216" spans="2:2" x14ac:dyDescent="0.2">
      <c r="B2216" s="97"/>
    </row>
    <row r="2217" spans="2:2" x14ac:dyDescent="0.2">
      <c r="B2217" s="97"/>
    </row>
    <row r="2218" spans="2:2" x14ac:dyDescent="0.2">
      <c r="B2218" s="97"/>
    </row>
    <row r="2219" spans="2:2" x14ac:dyDescent="0.2">
      <c r="B2219" s="97"/>
    </row>
    <row r="2220" spans="2:2" x14ac:dyDescent="0.2">
      <c r="B2220" s="97"/>
    </row>
    <row r="2221" spans="2:2" x14ac:dyDescent="0.2">
      <c r="B2221" s="97"/>
    </row>
    <row r="2222" spans="2:2" x14ac:dyDescent="0.2">
      <c r="B2222" s="97"/>
    </row>
    <row r="2223" spans="2:2" x14ac:dyDescent="0.2">
      <c r="B2223" s="97"/>
    </row>
    <row r="2224" spans="2:2" x14ac:dyDescent="0.2">
      <c r="B2224" s="97"/>
    </row>
    <row r="2225" spans="2:2" x14ac:dyDescent="0.2">
      <c r="B2225" s="97"/>
    </row>
    <row r="2226" spans="2:2" x14ac:dyDescent="0.2">
      <c r="B2226" s="97"/>
    </row>
    <row r="2227" spans="2:2" x14ac:dyDescent="0.2">
      <c r="B2227" s="97"/>
    </row>
    <row r="2228" spans="2:2" x14ac:dyDescent="0.2">
      <c r="B2228" s="97"/>
    </row>
    <row r="2229" spans="2:2" x14ac:dyDescent="0.2">
      <c r="B2229" s="97"/>
    </row>
    <row r="2230" spans="2:2" x14ac:dyDescent="0.2">
      <c r="B2230" s="97"/>
    </row>
    <row r="2231" spans="2:2" x14ac:dyDescent="0.2">
      <c r="B2231" s="97"/>
    </row>
    <row r="2232" spans="2:2" x14ac:dyDescent="0.2">
      <c r="B2232" s="97"/>
    </row>
    <row r="2233" spans="2:2" x14ac:dyDescent="0.2">
      <c r="B2233" s="97"/>
    </row>
    <row r="2234" spans="2:2" x14ac:dyDescent="0.2">
      <c r="B2234" s="97"/>
    </row>
    <row r="2235" spans="2:2" x14ac:dyDescent="0.2">
      <c r="B2235" s="97"/>
    </row>
    <row r="2236" spans="2:2" x14ac:dyDescent="0.2">
      <c r="B2236" s="97"/>
    </row>
    <row r="2237" spans="2:2" x14ac:dyDescent="0.2">
      <c r="B2237" s="97"/>
    </row>
    <row r="2238" spans="2:2" x14ac:dyDescent="0.2">
      <c r="B2238" s="97"/>
    </row>
    <row r="2239" spans="2:2" x14ac:dyDescent="0.2">
      <c r="B2239" s="97"/>
    </row>
    <row r="2240" spans="2:2" x14ac:dyDescent="0.2">
      <c r="B2240" s="97"/>
    </row>
    <row r="2241" spans="2:2" x14ac:dyDescent="0.2">
      <c r="B2241" s="97"/>
    </row>
    <row r="2242" spans="2:2" x14ac:dyDescent="0.2">
      <c r="B2242" s="97"/>
    </row>
    <row r="2243" spans="2:2" x14ac:dyDescent="0.2">
      <c r="B2243" s="97"/>
    </row>
    <row r="2244" spans="2:2" x14ac:dyDescent="0.2">
      <c r="B2244" s="97"/>
    </row>
    <row r="2245" spans="2:2" x14ac:dyDescent="0.2">
      <c r="B2245" s="97"/>
    </row>
    <row r="2246" spans="2:2" x14ac:dyDescent="0.2">
      <c r="B2246" s="97"/>
    </row>
    <row r="2247" spans="2:2" x14ac:dyDescent="0.2">
      <c r="B2247" s="97"/>
    </row>
    <row r="2248" spans="2:2" x14ac:dyDescent="0.2">
      <c r="B2248" s="97"/>
    </row>
    <row r="2249" spans="2:2" x14ac:dyDescent="0.2">
      <c r="B2249" s="97"/>
    </row>
    <row r="2250" spans="2:2" x14ac:dyDescent="0.2">
      <c r="B2250" s="97"/>
    </row>
    <row r="2251" spans="2:2" x14ac:dyDescent="0.2">
      <c r="B2251" s="97"/>
    </row>
    <row r="2252" spans="2:2" x14ac:dyDescent="0.2">
      <c r="B2252" s="97"/>
    </row>
    <row r="2253" spans="2:2" x14ac:dyDescent="0.2">
      <c r="B2253" s="97"/>
    </row>
    <row r="2254" spans="2:2" x14ac:dyDescent="0.2">
      <c r="B2254" s="97"/>
    </row>
    <row r="2255" spans="2:2" x14ac:dyDescent="0.2">
      <c r="B2255" s="97"/>
    </row>
    <row r="2256" spans="2:2" x14ac:dyDescent="0.2">
      <c r="B2256" s="97"/>
    </row>
    <row r="2257" spans="2:2" x14ac:dyDescent="0.2">
      <c r="B2257" s="97"/>
    </row>
    <row r="2258" spans="2:2" x14ac:dyDescent="0.2">
      <c r="B2258" s="97"/>
    </row>
    <row r="2259" spans="2:2" x14ac:dyDescent="0.2">
      <c r="B2259" s="97"/>
    </row>
    <row r="2260" spans="2:2" x14ac:dyDescent="0.2">
      <c r="B2260" s="97"/>
    </row>
    <row r="2261" spans="2:2" x14ac:dyDescent="0.2">
      <c r="B2261" s="97"/>
    </row>
    <row r="2262" spans="2:2" x14ac:dyDescent="0.2">
      <c r="B2262" s="97"/>
    </row>
    <row r="2263" spans="2:2" x14ac:dyDescent="0.2">
      <c r="B2263" s="97"/>
    </row>
    <row r="2264" spans="2:2" x14ac:dyDescent="0.2">
      <c r="B2264" s="97"/>
    </row>
    <row r="2265" spans="2:2" x14ac:dyDescent="0.2">
      <c r="B2265" s="97"/>
    </row>
    <row r="2266" spans="2:2" x14ac:dyDescent="0.2">
      <c r="B2266" s="97"/>
    </row>
    <row r="2267" spans="2:2" x14ac:dyDescent="0.2">
      <c r="B2267" s="97"/>
    </row>
    <row r="2268" spans="2:2" x14ac:dyDescent="0.2">
      <c r="B2268" s="97"/>
    </row>
    <row r="2269" spans="2:2" x14ac:dyDescent="0.2">
      <c r="B2269" s="97"/>
    </row>
    <row r="2270" spans="2:2" x14ac:dyDescent="0.2">
      <c r="B2270" s="97"/>
    </row>
    <row r="2271" spans="2:2" x14ac:dyDescent="0.2">
      <c r="B2271" s="97"/>
    </row>
    <row r="2272" spans="2:2" x14ac:dyDescent="0.2">
      <c r="B2272" s="97"/>
    </row>
    <row r="2273" spans="2:2" x14ac:dyDescent="0.2">
      <c r="B2273" s="97"/>
    </row>
    <row r="2274" spans="2:2" x14ac:dyDescent="0.2">
      <c r="B2274" s="97"/>
    </row>
    <row r="2275" spans="2:2" x14ac:dyDescent="0.2">
      <c r="B2275" s="97"/>
    </row>
    <row r="2276" spans="2:2" x14ac:dyDescent="0.2">
      <c r="B2276" s="97"/>
    </row>
    <row r="2277" spans="2:2" x14ac:dyDescent="0.2">
      <c r="B2277" s="97"/>
    </row>
    <row r="2278" spans="2:2" x14ac:dyDescent="0.2">
      <c r="B2278" s="97"/>
    </row>
    <row r="2279" spans="2:2" x14ac:dyDescent="0.2">
      <c r="B2279" s="97"/>
    </row>
    <row r="2280" spans="2:2" x14ac:dyDescent="0.2">
      <c r="B2280" s="97"/>
    </row>
    <row r="2281" spans="2:2" x14ac:dyDescent="0.2">
      <c r="B2281" s="97"/>
    </row>
    <row r="2282" spans="2:2" x14ac:dyDescent="0.2">
      <c r="B2282" s="97"/>
    </row>
    <row r="2283" spans="2:2" x14ac:dyDescent="0.2">
      <c r="B2283" s="97"/>
    </row>
    <row r="2284" spans="2:2" x14ac:dyDescent="0.2">
      <c r="B2284" s="97"/>
    </row>
    <row r="2285" spans="2:2" x14ac:dyDescent="0.2">
      <c r="B2285" s="97"/>
    </row>
    <row r="2286" spans="2:2" x14ac:dyDescent="0.2">
      <c r="B2286" s="97"/>
    </row>
    <row r="2287" spans="2:2" x14ac:dyDescent="0.2">
      <c r="B2287" s="97"/>
    </row>
    <row r="2288" spans="2:2" x14ac:dyDescent="0.2">
      <c r="B2288" s="97"/>
    </row>
    <row r="2289" spans="2:2" x14ac:dyDescent="0.2">
      <c r="B2289" s="97"/>
    </row>
    <row r="2290" spans="2:2" x14ac:dyDescent="0.2">
      <c r="B2290" s="97"/>
    </row>
    <row r="2291" spans="2:2" x14ac:dyDescent="0.2">
      <c r="B2291" s="97"/>
    </row>
    <row r="2292" spans="2:2" x14ac:dyDescent="0.2">
      <c r="B2292" s="97"/>
    </row>
    <row r="2293" spans="2:2" x14ac:dyDescent="0.2">
      <c r="B2293" s="97"/>
    </row>
    <row r="2294" spans="2:2" x14ac:dyDescent="0.2">
      <c r="B2294" s="97"/>
    </row>
    <row r="2295" spans="2:2" x14ac:dyDescent="0.2">
      <c r="B2295" s="97"/>
    </row>
    <row r="2296" spans="2:2" x14ac:dyDescent="0.2">
      <c r="B2296" s="97"/>
    </row>
    <row r="2297" spans="2:2" x14ac:dyDescent="0.2">
      <c r="B2297" s="97"/>
    </row>
    <row r="2298" spans="2:2" x14ac:dyDescent="0.2">
      <c r="B2298" s="97"/>
    </row>
    <row r="2299" spans="2:2" x14ac:dyDescent="0.2">
      <c r="B2299" s="97"/>
    </row>
    <row r="2300" spans="2:2" x14ac:dyDescent="0.2">
      <c r="B2300" s="97"/>
    </row>
    <row r="2301" spans="2:2" x14ac:dyDescent="0.2">
      <c r="B2301" s="97"/>
    </row>
    <row r="2302" spans="2:2" x14ac:dyDescent="0.2">
      <c r="B2302" s="97"/>
    </row>
    <row r="2303" spans="2:2" x14ac:dyDescent="0.2">
      <c r="B2303" s="97"/>
    </row>
    <row r="2304" spans="2:2" x14ac:dyDescent="0.2">
      <c r="B2304" s="97"/>
    </row>
    <row r="2305" spans="2:2" x14ac:dyDescent="0.2">
      <c r="B2305" s="97"/>
    </row>
    <row r="2306" spans="2:2" x14ac:dyDescent="0.2">
      <c r="B2306" s="97"/>
    </row>
    <row r="2307" spans="2:2" x14ac:dyDescent="0.2">
      <c r="B2307" s="97"/>
    </row>
    <row r="2308" spans="2:2" x14ac:dyDescent="0.2">
      <c r="B2308" s="97"/>
    </row>
    <row r="2309" spans="2:2" x14ac:dyDescent="0.2">
      <c r="B2309" s="97"/>
    </row>
    <row r="2310" spans="2:2" x14ac:dyDescent="0.2">
      <c r="B2310" s="97"/>
    </row>
    <row r="2311" spans="2:2" x14ac:dyDescent="0.2">
      <c r="B2311" s="97"/>
    </row>
    <row r="2312" spans="2:2" x14ac:dyDescent="0.2">
      <c r="B2312" s="97"/>
    </row>
    <row r="2313" spans="2:2" x14ac:dyDescent="0.2">
      <c r="B2313" s="97"/>
    </row>
    <row r="2314" spans="2:2" x14ac:dyDescent="0.2">
      <c r="B2314" s="97"/>
    </row>
    <row r="2315" spans="2:2" x14ac:dyDescent="0.2">
      <c r="B2315" s="97"/>
    </row>
    <row r="2316" spans="2:2" x14ac:dyDescent="0.2">
      <c r="B2316" s="97"/>
    </row>
    <row r="2317" spans="2:2" x14ac:dyDescent="0.2">
      <c r="B2317" s="97"/>
    </row>
    <row r="2318" spans="2:2" x14ac:dyDescent="0.2">
      <c r="B2318" s="97"/>
    </row>
    <row r="2319" spans="2:2" x14ac:dyDescent="0.2">
      <c r="B2319" s="97"/>
    </row>
    <row r="2320" spans="2:2" x14ac:dyDescent="0.2">
      <c r="B2320" s="97"/>
    </row>
    <row r="2321" spans="2:2" x14ac:dyDescent="0.2">
      <c r="B2321" s="97"/>
    </row>
    <row r="2322" spans="2:2" x14ac:dyDescent="0.2">
      <c r="B2322" s="97"/>
    </row>
    <row r="2323" spans="2:2" x14ac:dyDescent="0.2">
      <c r="B2323" s="97"/>
    </row>
    <row r="2324" spans="2:2" x14ac:dyDescent="0.2">
      <c r="B2324" s="97"/>
    </row>
    <row r="2325" spans="2:2" x14ac:dyDescent="0.2">
      <c r="B2325" s="97"/>
    </row>
    <row r="2326" spans="2:2" x14ac:dyDescent="0.2">
      <c r="B2326" s="97"/>
    </row>
    <row r="2327" spans="2:2" x14ac:dyDescent="0.2">
      <c r="B2327" s="97"/>
    </row>
    <row r="2328" spans="2:2" x14ac:dyDescent="0.2">
      <c r="B2328" s="97"/>
    </row>
    <row r="2329" spans="2:2" x14ac:dyDescent="0.2">
      <c r="B2329" s="97"/>
    </row>
    <row r="2330" spans="2:2" x14ac:dyDescent="0.2">
      <c r="B2330" s="97"/>
    </row>
    <row r="2331" spans="2:2" x14ac:dyDescent="0.2">
      <c r="B2331" s="97"/>
    </row>
    <row r="2332" spans="2:2" x14ac:dyDescent="0.2">
      <c r="B2332" s="97"/>
    </row>
    <row r="2333" spans="2:2" x14ac:dyDescent="0.2">
      <c r="B2333" s="97"/>
    </row>
    <row r="2334" spans="2:2" x14ac:dyDescent="0.2">
      <c r="B2334" s="97"/>
    </row>
    <row r="2335" spans="2:2" x14ac:dyDescent="0.2">
      <c r="B2335" s="97"/>
    </row>
    <row r="2336" spans="2:2" x14ac:dyDescent="0.2">
      <c r="B2336" s="97"/>
    </row>
    <row r="2337" spans="2:2" x14ac:dyDescent="0.2">
      <c r="B2337" s="97"/>
    </row>
    <row r="2338" spans="2:2" x14ac:dyDescent="0.2">
      <c r="B2338" s="97"/>
    </row>
    <row r="2339" spans="2:2" x14ac:dyDescent="0.2">
      <c r="B2339" s="97"/>
    </row>
    <row r="2340" spans="2:2" x14ac:dyDescent="0.2">
      <c r="B2340" s="97"/>
    </row>
    <row r="2341" spans="2:2" x14ac:dyDescent="0.2">
      <c r="B2341" s="97"/>
    </row>
    <row r="2342" spans="2:2" x14ac:dyDescent="0.2">
      <c r="B2342" s="97"/>
    </row>
    <row r="2343" spans="2:2" x14ac:dyDescent="0.2">
      <c r="B2343" s="97"/>
    </row>
    <row r="2344" spans="2:2" x14ac:dyDescent="0.2">
      <c r="B2344" s="97"/>
    </row>
    <row r="2345" spans="2:2" x14ac:dyDescent="0.2">
      <c r="B2345" s="97"/>
    </row>
    <row r="2346" spans="2:2" x14ac:dyDescent="0.2">
      <c r="B2346" s="97"/>
    </row>
    <row r="2347" spans="2:2" x14ac:dyDescent="0.2">
      <c r="B2347" s="97"/>
    </row>
    <row r="2348" spans="2:2" x14ac:dyDescent="0.2">
      <c r="B2348" s="97"/>
    </row>
    <row r="2349" spans="2:2" x14ac:dyDescent="0.2">
      <c r="B2349" s="97"/>
    </row>
    <row r="2350" spans="2:2" x14ac:dyDescent="0.2">
      <c r="B2350" s="97"/>
    </row>
    <row r="2351" spans="2:2" x14ac:dyDescent="0.2">
      <c r="B2351" s="97"/>
    </row>
    <row r="2352" spans="2:2" x14ac:dyDescent="0.2">
      <c r="B2352" s="97"/>
    </row>
    <row r="2353" spans="2:2" x14ac:dyDescent="0.2">
      <c r="B2353" s="97"/>
    </row>
    <row r="2354" spans="2:2" x14ac:dyDescent="0.2">
      <c r="B2354" s="97"/>
    </row>
    <row r="2355" spans="2:2" x14ac:dyDescent="0.2">
      <c r="B2355" s="97"/>
    </row>
    <row r="2356" spans="2:2" x14ac:dyDescent="0.2">
      <c r="B2356" s="97"/>
    </row>
    <row r="2357" spans="2:2" x14ac:dyDescent="0.2">
      <c r="B2357" s="97"/>
    </row>
    <row r="2358" spans="2:2" x14ac:dyDescent="0.2">
      <c r="B2358" s="97"/>
    </row>
    <row r="2359" spans="2:2" x14ac:dyDescent="0.2">
      <c r="B2359" s="97"/>
    </row>
    <row r="2360" spans="2:2" x14ac:dyDescent="0.2">
      <c r="B2360" s="97"/>
    </row>
    <row r="2361" spans="2:2" x14ac:dyDescent="0.2">
      <c r="B2361" s="97"/>
    </row>
    <row r="2362" spans="2:2" x14ac:dyDescent="0.2">
      <c r="B2362" s="97"/>
    </row>
    <row r="2363" spans="2:2" x14ac:dyDescent="0.2">
      <c r="B2363" s="97"/>
    </row>
    <row r="2364" spans="2:2" x14ac:dyDescent="0.2">
      <c r="B2364" s="97"/>
    </row>
    <row r="2365" spans="2:2" x14ac:dyDescent="0.2">
      <c r="B2365" s="97"/>
    </row>
    <row r="2366" spans="2:2" x14ac:dyDescent="0.2">
      <c r="B2366" s="97"/>
    </row>
    <row r="2367" spans="2:2" x14ac:dyDescent="0.2">
      <c r="B2367" s="97"/>
    </row>
    <row r="2368" spans="2:2" x14ac:dyDescent="0.2">
      <c r="B2368" s="97"/>
    </row>
    <row r="2369" spans="2:2" x14ac:dyDescent="0.2">
      <c r="B2369" s="97"/>
    </row>
    <row r="2370" spans="2:2" x14ac:dyDescent="0.2">
      <c r="B2370" s="97"/>
    </row>
    <row r="2371" spans="2:2" x14ac:dyDescent="0.2">
      <c r="B2371" s="97"/>
    </row>
    <row r="2372" spans="2:2" x14ac:dyDescent="0.2">
      <c r="B2372" s="97"/>
    </row>
    <row r="2373" spans="2:2" x14ac:dyDescent="0.2">
      <c r="B2373" s="97"/>
    </row>
    <row r="2374" spans="2:2" x14ac:dyDescent="0.2">
      <c r="B2374" s="97"/>
    </row>
    <row r="2375" spans="2:2" x14ac:dyDescent="0.2">
      <c r="B2375" s="97"/>
    </row>
    <row r="2376" spans="2:2" x14ac:dyDescent="0.2">
      <c r="B2376" s="97"/>
    </row>
    <row r="2377" spans="2:2" x14ac:dyDescent="0.2">
      <c r="B2377" s="97"/>
    </row>
    <row r="2378" spans="2:2" x14ac:dyDescent="0.2">
      <c r="B2378" s="97"/>
    </row>
    <row r="2379" spans="2:2" x14ac:dyDescent="0.2">
      <c r="B2379" s="97"/>
    </row>
    <row r="2380" spans="2:2" x14ac:dyDescent="0.2">
      <c r="B2380" s="97"/>
    </row>
    <row r="2381" spans="2:2" x14ac:dyDescent="0.2">
      <c r="B2381" s="97"/>
    </row>
    <row r="2382" spans="2:2" x14ac:dyDescent="0.2">
      <c r="B2382" s="97"/>
    </row>
    <row r="2383" spans="2:2" x14ac:dyDescent="0.2">
      <c r="B2383" s="97"/>
    </row>
    <row r="2384" spans="2:2" x14ac:dyDescent="0.2">
      <c r="B2384" s="97"/>
    </row>
    <row r="2385" spans="2:2" x14ac:dyDescent="0.2">
      <c r="B2385" s="97"/>
    </row>
    <row r="2386" spans="2:2" x14ac:dyDescent="0.2">
      <c r="B2386" s="97"/>
    </row>
    <row r="2387" spans="2:2" x14ac:dyDescent="0.2">
      <c r="B2387" s="97"/>
    </row>
    <row r="2388" spans="2:2" x14ac:dyDescent="0.2">
      <c r="B2388" s="97"/>
    </row>
    <row r="2389" spans="2:2" x14ac:dyDescent="0.2">
      <c r="B2389" s="97"/>
    </row>
    <row r="2390" spans="2:2" x14ac:dyDescent="0.2">
      <c r="B2390" s="97"/>
    </row>
    <row r="2391" spans="2:2" x14ac:dyDescent="0.2">
      <c r="B2391" s="97"/>
    </row>
    <row r="2392" spans="2:2" x14ac:dyDescent="0.2">
      <c r="B2392" s="97"/>
    </row>
    <row r="2393" spans="2:2" x14ac:dyDescent="0.2">
      <c r="B2393" s="97"/>
    </row>
    <row r="2394" spans="2:2" x14ac:dyDescent="0.2">
      <c r="B2394" s="97"/>
    </row>
    <row r="2395" spans="2:2" x14ac:dyDescent="0.2">
      <c r="B2395" s="97"/>
    </row>
    <row r="2396" spans="2:2" x14ac:dyDescent="0.2">
      <c r="B2396" s="97"/>
    </row>
    <row r="2397" spans="2:2" x14ac:dyDescent="0.2">
      <c r="B2397" s="97"/>
    </row>
    <row r="2398" spans="2:2" x14ac:dyDescent="0.2">
      <c r="B2398" s="97"/>
    </row>
    <row r="2399" spans="2:2" x14ac:dyDescent="0.2">
      <c r="B2399" s="97"/>
    </row>
    <row r="2400" spans="2:2" x14ac:dyDescent="0.2">
      <c r="B2400" s="97"/>
    </row>
    <row r="2401" spans="2:2" x14ac:dyDescent="0.2">
      <c r="B2401" s="97"/>
    </row>
    <row r="2402" spans="2:2" x14ac:dyDescent="0.2">
      <c r="B2402" s="97"/>
    </row>
    <row r="2403" spans="2:2" x14ac:dyDescent="0.2">
      <c r="B2403" s="97"/>
    </row>
    <row r="2404" spans="2:2" x14ac:dyDescent="0.2">
      <c r="B2404" s="97"/>
    </row>
    <row r="2405" spans="2:2" x14ac:dyDescent="0.2">
      <c r="B2405" s="97"/>
    </row>
    <row r="2406" spans="2:2" x14ac:dyDescent="0.2">
      <c r="B2406" s="97"/>
    </row>
    <row r="2407" spans="2:2" x14ac:dyDescent="0.2">
      <c r="B2407" s="97"/>
    </row>
    <row r="2408" spans="2:2" x14ac:dyDescent="0.2">
      <c r="B2408" s="97"/>
    </row>
    <row r="2409" spans="2:2" x14ac:dyDescent="0.2">
      <c r="B2409" s="97"/>
    </row>
    <row r="2410" spans="2:2" x14ac:dyDescent="0.2">
      <c r="B2410" s="97"/>
    </row>
    <row r="2411" spans="2:2" x14ac:dyDescent="0.2">
      <c r="B2411" s="97"/>
    </row>
    <row r="2412" spans="2:2" x14ac:dyDescent="0.2">
      <c r="B2412" s="97"/>
    </row>
    <row r="2413" spans="2:2" x14ac:dyDescent="0.2">
      <c r="B2413" s="97"/>
    </row>
    <row r="2414" spans="2:2" x14ac:dyDescent="0.2">
      <c r="B2414" s="97"/>
    </row>
    <row r="2415" spans="2:2" x14ac:dyDescent="0.2">
      <c r="B2415" s="97"/>
    </row>
    <row r="2416" spans="2:2" x14ac:dyDescent="0.2">
      <c r="B2416" s="97"/>
    </row>
    <row r="2417" spans="2:2" x14ac:dyDescent="0.2">
      <c r="B2417" s="97"/>
    </row>
    <row r="2418" spans="2:2" x14ac:dyDescent="0.2">
      <c r="B2418" s="97"/>
    </row>
    <row r="2419" spans="2:2" x14ac:dyDescent="0.2">
      <c r="B2419" s="97"/>
    </row>
    <row r="2420" spans="2:2" x14ac:dyDescent="0.2">
      <c r="B2420" s="97"/>
    </row>
    <row r="2421" spans="2:2" x14ac:dyDescent="0.2">
      <c r="B2421" s="97"/>
    </row>
    <row r="2422" spans="2:2" x14ac:dyDescent="0.2">
      <c r="B2422" s="97"/>
    </row>
    <row r="2423" spans="2:2" x14ac:dyDescent="0.2">
      <c r="B2423" s="97"/>
    </row>
    <row r="2424" spans="2:2" x14ac:dyDescent="0.2">
      <c r="B2424" s="97"/>
    </row>
    <row r="2425" spans="2:2" x14ac:dyDescent="0.2">
      <c r="B2425" s="97"/>
    </row>
    <row r="2426" spans="2:2" x14ac:dyDescent="0.2">
      <c r="B2426" s="97"/>
    </row>
    <row r="2427" spans="2:2" x14ac:dyDescent="0.2">
      <c r="B2427" s="97"/>
    </row>
    <row r="2428" spans="2:2" x14ac:dyDescent="0.2">
      <c r="B2428" s="97"/>
    </row>
    <row r="2429" spans="2:2" x14ac:dyDescent="0.2">
      <c r="B2429" s="97"/>
    </row>
    <row r="2430" spans="2:2" x14ac:dyDescent="0.2">
      <c r="B2430" s="97"/>
    </row>
    <row r="2431" spans="2:2" x14ac:dyDescent="0.2">
      <c r="B2431" s="97"/>
    </row>
    <row r="2432" spans="2:2" x14ac:dyDescent="0.2">
      <c r="B2432" s="97"/>
    </row>
    <row r="2433" spans="2:2" x14ac:dyDescent="0.2">
      <c r="B2433" s="97"/>
    </row>
    <row r="2434" spans="2:2" x14ac:dyDescent="0.2">
      <c r="B2434" s="97"/>
    </row>
    <row r="2435" spans="2:2" x14ac:dyDescent="0.2">
      <c r="B2435" s="97"/>
    </row>
    <row r="2436" spans="2:2" x14ac:dyDescent="0.2">
      <c r="B2436" s="97"/>
    </row>
    <row r="2437" spans="2:2" x14ac:dyDescent="0.2">
      <c r="B2437" s="97"/>
    </row>
    <row r="2438" spans="2:2" x14ac:dyDescent="0.2">
      <c r="B2438" s="97"/>
    </row>
    <row r="2439" spans="2:2" x14ac:dyDescent="0.2">
      <c r="B2439" s="97"/>
    </row>
    <row r="2440" spans="2:2" x14ac:dyDescent="0.2">
      <c r="B2440" s="97"/>
    </row>
    <row r="2441" spans="2:2" x14ac:dyDescent="0.2">
      <c r="B2441" s="97"/>
    </row>
    <row r="2442" spans="2:2" x14ac:dyDescent="0.2">
      <c r="B2442" s="97"/>
    </row>
    <row r="2443" spans="2:2" x14ac:dyDescent="0.2">
      <c r="B2443" s="97"/>
    </row>
    <row r="2444" spans="2:2" x14ac:dyDescent="0.2">
      <c r="B2444" s="97"/>
    </row>
    <row r="2445" spans="2:2" x14ac:dyDescent="0.2">
      <c r="B2445" s="97"/>
    </row>
    <row r="2446" spans="2:2" x14ac:dyDescent="0.2">
      <c r="B2446" s="97"/>
    </row>
    <row r="2447" spans="2:2" x14ac:dyDescent="0.2">
      <c r="B2447" s="97"/>
    </row>
    <row r="2448" spans="2:2" x14ac:dyDescent="0.2">
      <c r="B2448" s="97"/>
    </row>
    <row r="2449" spans="2:2" x14ac:dyDescent="0.2">
      <c r="B2449" s="97"/>
    </row>
    <row r="2450" spans="2:2" x14ac:dyDescent="0.2">
      <c r="B2450" s="97"/>
    </row>
    <row r="2451" spans="2:2" x14ac:dyDescent="0.2">
      <c r="B2451" s="97"/>
    </row>
    <row r="2452" spans="2:2" x14ac:dyDescent="0.2">
      <c r="B2452" s="97"/>
    </row>
    <row r="2453" spans="2:2" x14ac:dyDescent="0.2">
      <c r="B2453" s="97"/>
    </row>
    <row r="2454" spans="2:2" x14ac:dyDescent="0.2">
      <c r="B2454" s="97"/>
    </row>
    <row r="2455" spans="2:2" x14ac:dyDescent="0.2">
      <c r="B2455" s="97"/>
    </row>
    <row r="2456" spans="2:2" x14ac:dyDescent="0.2">
      <c r="B2456" s="97"/>
    </row>
    <row r="2457" spans="2:2" x14ac:dyDescent="0.2">
      <c r="B2457" s="97"/>
    </row>
    <row r="2458" spans="2:2" x14ac:dyDescent="0.2">
      <c r="B2458" s="97"/>
    </row>
    <row r="2459" spans="2:2" x14ac:dyDescent="0.2">
      <c r="B2459" s="97"/>
    </row>
    <row r="2460" spans="2:2" x14ac:dyDescent="0.2">
      <c r="B2460" s="97"/>
    </row>
    <row r="2461" spans="2:2" x14ac:dyDescent="0.2">
      <c r="B2461" s="97"/>
    </row>
    <row r="2462" spans="2:2" x14ac:dyDescent="0.2">
      <c r="B2462" s="97"/>
    </row>
    <row r="2463" spans="2:2" x14ac:dyDescent="0.2">
      <c r="B2463" s="97"/>
    </row>
    <row r="2464" spans="2:2" x14ac:dyDescent="0.2">
      <c r="B2464" s="97"/>
    </row>
    <row r="2465" spans="2:2" x14ac:dyDescent="0.2">
      <c r="B2465" s="97"/>
    </row>
    <row r="2466" spans="2:2" x14ac:dyDescent="0.2">
      <c r="B2466" s="97"/>
    </row>
    <row r="2467" spans="2:2" x14ac:dyDescent="0.2">
      <c r="B2467" s="97"/>
    </row>
    <row r="2468" spans="2:2" x14ac:dyDescent="0.2">
      <c r="B2468" s="97"/>
    </row>
    <row r="2469" spans="2:2" x14ac:dyDescent="0.2">
      <c r="B2469" s="97"/>
    </row>
    <row r="2470" spans="2:2" x14ac:dyDescent="0.2">
      <c r="B2470" s="97"/>
    </row>
    <row r="2471" spans="2:2" x14ac:dyDescent="0.2">
      <c r="B2471" s="97"/>
    </row>
    <row r="2472" spans="2:2" x14ac:dyDescent="0.2">
      <c r="B2472" s="97"/>
    </row>
    <row r="2473" spans="2:2" x14ac:dyDescent="0.2">
      <c r="B2473" s="97"/>
    </row>
    <row r="2474" spans="2:2" x14ac:dyDescent="0.2">
      <c r="B2474" s="97"/>
    </row>
    <row r="2475" spans="2:2" x14ac:dyDescent="0.2">
      <c r="B2475" s="97"/>
    </row>
    <row r="2476" spans="2:2" x14ac:dyDescent="0.2">
      <c r="B2476" s="97"/>
    </row>
    <row r="2477" spans="2:2" x14ac:dyDescent="0.2">
      <c r="B2477" s="97"/>
    </row>
    <row r="2478" spans="2:2" x14ac:dyDescent="0.2">
      <c r="B2478" s="97"/>
    </row>
    <row r="2479" spans="2:2" x14ac:dyDescent="0.2">
      <c r="B2479" s="97"/>
    </row>
    <row r="2480" spans="2:2" x14ac:dyDescent="0.2">
      <c r="B2480" s="97"/>
    </row>
    <row r="2481" spans="2:2" x14ac:dyDescent="0.2">
      <c r="B2481" s="97"/>
    </row>
    <row r="2482" spans="2:2" x14ac:dyDescent="0.2">
      <c r="B2482" s="97"/>
    </row>
    <row r="2483" spans="2:2" x14ac:dyDescent="0.2">
      <c r="B2483" s="97"/>
    </row>
    <row r="2484" spans="2:2" x14ac:dyDescent="0.2">
      <c r="B2484" s="97"/>
    </row>
    <row r="2485" spans="2:2" x14ac:dyDescent="0.2">
      <c r="B2485" s="97"/>
    </row>
    <row r="2486" spans="2:2" x14ac:dyDescent="0.2">
      <c r="B2486" s="97"/>
    </row>
    <row r="2487" spans="2:2" x14ac:dyDescent="0.2">
      <c r="B2487" s="97"/>
    </row>
    <row r="2488" spans="2:2" x14ac:dyDescent="0.2">
      <c r="B2488" s="97"/>
    </row>
    <row r="2489" spans="2:2" x14ac:dyDescent="0.2">
      <c r="B2489" s="97"/>
    </row>
    <row r="2490" spans="2:2" x14ac:dyDescent="0.2">
      <c r="B2490" s="97"/>
    </row>
    <row r="2491" spans="2:2" x14ac:dyDescent="0.2">
      <c r="B2491" s="97"/>
    </row>
    <row r="2492" spans="2:2" x14ac:dyDescent="0.2">
      <c r="B2492" s="97"/>
    </row>
    <row r="2493" spans="2:2" x14ac:dyDescent="0.2">
      <c r="B2493" s="97"/>
    </row>
    <row r="2494" spans="2:2" x14ac:dyDescent="0.2">
      <c r="B2494" s="97"/>
    </row>
    <row r="2495" spans="2:2" x14ac:dyDescent="0.2">
      <c r="B2495" s="97"/>
    </row>
    <row r="2496" spans="2:2" x14ac:dyDescent="0.2">
      <c r="B2496" s="97"/>
    </row>
    <row r="2497" spans="2:2" x14ac:dyDescent="0.2">
      <c r="B2497" s="97"/>
    </row>
    <row r="2498" spans="2:2" x14ac:dyDescent="0.2">
      <c r="B2498" s="97"/>
    </row>
    <row r="2499" spans="2:2" x14ac:dyDescent="0.2">
      <c r="B2499" s="97"/>
    </row>
    <row r="2500" spans="2:2" x14ac:dyDescent="0.2">
      <c r="B2500" s="97"/>
    </row>
    <row r="2501" spans="2:2" x14ac:dyDescent="0.2">
      <c r="B2501" s="97"/>
    </row>
    <row r="2502" spans="2:2" x14ac:dyDescent="0.2">
      <c r="B2502" s="97"/>
    </row>
    <row r="2503" spans="2:2" x14ac:dyDescent="0.2">
      <c r="B2503" s="97"/>
    </row>
    <row r="2504" spans="2:2" x14ac:dyDescent="0.2">
      <c r="B2504" s="97"/>
    </row>
    <row r="2505" spans="2:2" x14ac:dyDescent="0.2">
      <c r="B2505" s="97"/>
    </row>
    <row r="2506" spans="2:2" x14ac:dyDescent="0.2">
      <c r="B2506" s="97"/>
    </row>
    <row r="2507" spans="2:2" x14ac:dyDescent="0.2">
      <c r="B2507" s="97"/>
    </row>
    <row r="2508" spans="2:2" x14ac:dyDescent="0.2">
      <c r="B2508" s="97"/>
    </row>
    <row r="2509" spans="2:2" x14ac:dyDescent="0.2">
      <c r="B2509" s="97"/>
    </row>
    <row r="2510" spans="2:2" x14ac:dyDescent="0.2">
      <c r="B2510" s="97"/>
    </row>
    <row r="2511" spans="2:2" x14ac:dyDescent="0.2">
      <c r="B2511" s="97"/>
    </row>
    <row r="2512" spans="2:2" x14ac:dyDescent="0.2">
      <c r="B2512" s="97"/>
    </row>
    <row r="2513" spans="2:2" x14ac:dyDescent="0.2">
      <c r="B2513" s="97"/>
    </row>
    <row r="2514" spans="2:2" x14ac:dyDescent="0.2">
      <c r="B2514" s="97"/>
    </row>
    <row r="2515" spans="2:2" x14ac:dyDescent="0.2">
      <c r="B2515" s="97"/>
    </row>
    <row r="2516" spans="2:2" x14ac:dyDescent="0.2">
      <c r="B2516" s="97"/>
    </row>
    <row r="2517" spans="2:2" x14ac:dyDescent="0.2">
      <c r="B2517" s="97"/>
    </row>
    <row r="2518" spans="2:2" x14ac:dyDescent="0.2">
      <c r="B2518" s="97"/>
    </row>
    <row r="2519" spans="2:2" x14ac:dyDescent="0.2">
      <c r="B2519" s="97"/>
    </row>
    <row r="2520" spans="2:2" x14ac:dyDescent="0.2">
      <c r="B2520" s="97"/>
    </row>
    <row r="2521" spans="2:2" x14ac:dyDescent="0.2">
      <c r="B2521" s="97"/>
    </row>
    <row r="2522" spans="2:2" x14ac:dyDescent="0.2">
      <c r="B2522" s="97"/>
    </row>
    <row r="2523" spans="2:2" x14ac:dyDescent="0.2">
      <c r="B2523" s="97"/>
    </row>
    <row r="2524" spans="2:2" x14ac:dyDescent="0.2">
      <c r="B2524" s="97"/>
    </row>
    <row r="2525" spans="2:2" x14ac:dyDescent="0.2">
      <c r="B2525" s="97"/>
    </row>
    <row r="2526" spans="2:2" x14ac:dyDescent="0.2">
      <c r="B2526" s="97"/>
    </row>
    <row r="2527" spans="2:2" x14ac:dyDescent="0.2">
      <c r="B2527" s="97"/>
    </row>
    <row r="2528" spans="2:2" x14ac:dyDescent="0.2">
      <c r="B2528" s="97"/>
    </row>
    <row r="2529" spans="2:2" x14ac:dyDescent="0.2">
      <c r="B2529" s="97"/>
    </row>
    <row r="2530" spans="2:2" x14ac:dyDescent="0.2">
      <c r="B2530" s="97"/>
    </row>
    <row r="2531" spans="2:2" x14ac:dyDescent="0.2">
      <c r="B2531" s="97"/>
    </row>
    <row r="2532" spans="2:2" x14ac:dyDescent="0.2">
      <c r="B2532" s="97"/>
    </row>
    <row r="2533" spans="2:2" x14ac:dyDescent="0.2">
      <c r="B2533" s="97"/>
    </row>
    <row r="2534" spans="2:2" x14ac:dyDescent="0.2">
      <c r="B2534" s="97"/>
    </row>
    <row r="2535" spans="2:2" x14ac:dyDescent="0.2">
      <c r="B2535" s="97"/>
    </row>
    <row r="2536" spans="2:2" x14ac:dyDescent="0.2">
      <c r="B2536" s="97"/>
    </row>
    <row r="2537" spans="2:2" x14ac:dyDescent="0.2">
      <c r="B2537" s="97"/>
    </row>
    <row r="2538" spans="2:2" x14ac:dyDescent="0.2">
      <c r="B2538" s="97"/>
    </row>
    <row r="2539" spans="2:2" x14ac:dyDescent="0.2">
      <c r="B2539" s="97"/>
    </row>
    <row r="2540" spans="2:2" x14ac:dyDescent="0.2">
      <c r="B2540" s="97"/>
    </row>
    <row r="2541" spans="2:2" x14ac:dyDescent="0.2">
      <c r="B2541" s="97"/>
    </row>
    <row r="2542" spans="2:2" x14ac:dyDescent="0.2">
      <c r="B2542" s="97"/>
    </row>
    <row r="2543" spans="2:2" x14ac:dyDescent="0.2">
      <c r="B2543" s="97"/>
    </row>
    <row r="2544" spans="2:2" x14ac:dyDescent="0.2">
      <c r="B2544" s="97"/>
    </row>
    <row r="2545" spans="2:2" x14ac:dyDescent="0.2">
      <c r="B2545" s="97"/>
    </row>
    <row r="2546" spans="2:2" x14ac:dyDescent="0.2">
      <c r="B2546" s="97"/>
    </row>
    <row r="2547" spans="2:2" x14ac:dyDescent="0.2">
      <c r="B2547" s="97"/>
    </row>
    <row r="2548" spans="2:2" x14ac:dyDescent="0.2">
      <c r="B2548" s="97"/>
    </row>
    <row r="2549" spans="2:2" x14ac:dyDescent="0.2">
      <c r="B2549" s="97"/>
    </row>
    <row r="2550" spans="2:2" x14ac:dyDescent="0.2">
      <c r="B2550" s="97"/>
    </row>
    <row r="2551" spans="2:2" x14ac:dyDescent="0.2">
      <c r="B2551" s="97"/>
    </row>
    <row r="2552" spans="2:2" x14ac:dyDescent="0.2">
      <c r="B2552" s="97"/>
    </row>
    <row r="2553" spans="2:2" x14ac:dyDescent="0.2">
      <c r="B2553" s="97"/>
    </row>
    <row r="2554" spans="2:2" x14ac:dyDescent="0.2">
      <c r="B2554" s="97"/>
    </row>
    <row r="2555" spans="2:2" x14ac:dyDescent="0.2">
      <c r="B2555" s="97"/>
    </row>
    <row r="2556" spans="2:2" x14ac:dyDescent="0.2">
      <c r="B2556" s="97"/>
    </row>
    <row r="2557" spans="2:2" x14ac:dyDescent="0.2">
      <c r="B2557" s="97"/>
    </row>
    <row r="2558" spans="2:2" x14ac:dyDescent="0.2">
      <c r="B2558" s="97"/>
    </row>
    <row r="2559" spans="2:2" x14ac:dyDescent="0.2">
      <c r="B2559" s="97"/>
    </row>
    <row r="2560" spans="2:2" x14ac:dyDescent="0.2">
      <c r="B2560" s="97"/>
    </row>
    <row r="2561" spans="2:2" x14ac:dyDescent="0.2">
      <c r="B2561" s="97"/>
    </row>
    <row r="2562" spans="2:2" x14ac:dyDescent="0.2">
      <c r="B2562" s="97"/>
    </row>
    <row r="2563" spans="2:2" x14ac:dyDescent="0.2">
      <c r="B2563" s="97"/>
    </row>
    <row r="2564" spans="2:2" x14ac:dyDescent="0.2">
      <c r="B2564" s="97"/>
    </row>
    <row r="2565" spans="2:2" x14ac:dyDescent="0.2">
      <c r="B2565" s="97"/>
    </row>
    <row r="2566" spans="2:2" x14ac:dyDescent="0.2">
      <c r="B2566" s="97"/>
    </row>
    <row r="2567" spans="2:2" x14ac:dyDescent="0.2">
      <c r="B2567" s="97"/>
    </row>
    <row r="2568" spans="2:2" x14ac:dyDescent="0.2">
      <c r="B2568" s="97"/>
    </row>
    <row r="2569" spans="2:2" x14ac:dyDescent="0.2">
      <c r="B2569" s="97"/>
    </row>
    <row r="2570" spans="2:2" x14ac:dyDescent="0.2">
      <c r="B2570" s="97"/>
    </row>
    <row r="2571" spans="2:2" x14ac:dyDescent="0.2">
      <c r="B2571" s="97"/>
    </row>
    <row r="2572" spans="2:2" x14ac:dyDescent="0.2">
      <c r="B2572" s="97"/>
    </row>
    <row r="2573" spans="2:2" x14ac:dyDescent="0.2">
      <c r="B2573" s="97"/>
    </row>
    <row r="2574" spans="2:2" x14ac:dyDescent="0.2">
      <c r="B2574" s="97"/>
    </row>
    <row r="2575" spans="2:2" x14ac:dyDescent="0.2">
      <c r="B2575" s="97"/>
    </row>
    <row r="2576" spans="2:2" x14ac:dyDescent="0.2">
      <c r="B2576" s="97"/>
    </row>
    <row r="2577" spans="2:2" x14ac:dyDescent="0.2">
      <c r="B2577" s="97"/>
    </row>
    <row r="2578" spans="2:2" x14ac:dyDescent="0.2">
      <c r="B2578" s="97"/>
    </row>
    <row r="2579" spans="2:2" x14ac:dyDescent="0.2">
      <c r="B2579" s="97"/>
    </row>
    <row r="2580" spans="2:2" x14ac:dyDescent="0.2">
      <c r="B2580" s="97"/>
    </row>
    <row r="2581" spans="2:2" x14ac:dyDescent="0.2">
      <c r="B2581" s="97"/>
    </row>
    <row r="2582" spans="2:2" x14ac:dyDescent="0.2">
      <c r="B2582" s="97"/>
    </row>
    <row r="2583" spans="2:2" x14ac:dyDescent="0.2">
      <c r="B2583" s="97"/>
    </row>
    <row r="2584" spans="2:2" x14ac:dyDescent="0.2">
      <c r="B2584" s="97"/>
    </row>
    <row r="2585" spans="2:2" x14ac:dyDescent="0.2">
      <c r="B2585" s="97"/>
    </row>
    <row r="2586" spans="2:2" x14ac:dyDescent="0.2">
      <c r="B2586" s="97"/>
    </row>
    <row r="2587" spans="2:2" x14ac:dyDescent="0.2">
      <c r="B2587" s="97"/>
    </row>
    <row r="2588" spans="2:2" x14ac:dyDescent="0.2">
      <c r="B2588" s="97"/>
    </row>
    <row r="2589" spans="2:2" x14ac:dyDescent="0.2">
      <c r="B2589" s="97"/>
    </row>
    <row r="2590" spans="2:2" x14ac:dyDescent="0.2">
      <c r="B2590" s="97"/>
    </row>
    <row r="2591" spans="2:2" x14ac:dyDescent="0.2">
      <c r="B2591" s="97"/>
    </row>
    <row r="2592" spans="2:2" x14ac:dyDescent="0.2">
      <c r="B2592" s="97"/>
    </row>
    <row r="2593" spans="2:2" x14ac:dyDescent="0.2">
      <c r="B2593" s="97"/>
    </row>
    <row r="2594" spans="2:2" x14ac:dyDescent="0.2">
      <c r="B2594" s="97"/>
    </row>
    <row r="2595" spans="2:2" x14ac:dyDescent="0.2">
      <c r="B2595" s="97"/>
    </row>
    <row r="2596" spans="2:2" x14ac:dyDescent="0.2">
      <c r="B2596" s="97"/>
    </row>
    <row r="2597" spans="2:2" x14ac:dyDescent="0.2">
      <c r="B2597" s="97"/>
    </row>
    <row r="2598" spans="2:2" x14ac:dyDescent="0.2">
      <c r="B2598" s="97"/>
    </row>
    <row r="2599" spans="2:2" x14ac:dyDescent="0.2">
      <c r="B2599" s="97"/>
    </row>
    <row r="2600" spans="2:2" x14ac:dyDescent="0.2">
      <c r="B2600" s="97"/>
    </row>
    <row r="2601" spans="2:2" x14ac:dyDescent="0.2">
      <c r="B2601" s="97"/>
    </row>
    <row r="2602" spans="2:2" x14ac:dyDescent="0.2">
      <c r="B2602" s="97"/>
    </row>
    <row r="2603" spans="2:2" x14ac:dyDescent="0.2">
      <c r="B2603" s="97"/>
    </row>
    <row r="2604" spans="2:2" x14ac:dyDescent="0.2">
      <c r="B2604" s="97"/>
    </row>
    <row r="2605" spans="2:2" x14ac:dyDescent="0.2">
      <c r="B2605" s="97"/>
    </row>
    <row r="2606" spans="2:2" x14ac:dyDescent="0.2">
      <c r="B2606" s="97"/>
    </row>
    <row r="2607" spans="2:2" x14ac:dyDescent="0.2">
      <c r="B2607" s="97"/>
    </row>
    <row r="2608" spans="2:2" x14ac:dyDescent="0.2">
      <c r="B2608" s="97"/>
    </row>
    <row r="2609" spans="2:2" x14ac:dyDescent="0.2">
      <c r="B2609" s="97"/>
    </row>
    <row r="2610" spans="2:2" x14ac:dyDescent="0.2">
      <c r="B2610" s="97"/>
    </row>
    <row r="2611" spans="2:2" x14ac:dyDescent="0.2">
      <c r="B2611" s="97"/>
    </row>
    <row r="2612" spans="2:2" x14ac:dyDescent="0.2">
      <c r="B2612" s="97"/>
    </row>
    <row r="2613" spans="2:2" x14ac:dyDescent="0.2">
      <c r="B2613" s="97"/>
    </row>
    <row r="2614" spans="2:2" x14ac:dyDescent="0.2">
      <c r="B2614" s="97"/>
    </row>
    <row r="2615" spans="2:2" x14ac:dyDescent="0.2">
      <c r="B2615" s="97"/>
    </row>
    <row r="2616" spans="2:2" x14ac:dyDescent="0.2">
      <c r="B2616" s="97"/>
    </row>
    <row r="2617" spans="2:2" x14ac:dyDescent="0.2">
      <c r="B2617" s="97"/>
    </row>
    <row r="2618" spans="2:2" x14ac:dyDescent="0.2">
      <c r="B2618" s="97"/>
    </row>
    <row r="2619" spans="2:2" x14ac:dyDescent="0.2">
      <c r="B2619" s="97"/>
    </row>
    <row r="2620" spans="2:2" x14ac:dyDescent="0.2">
      <c r="B2620" s="97"/>
    </row>
    <row r="2621" spans="2:2" x14ac:dyDescent="0.2">
      <c r="B2621" s="97"/>
    </row>
    <row r="2622" spans="2:2" x14ac:dyDescent="0.2">
      <c r="B2622" s="97"/>
    </row>
    <row r="2623" spans="2:2" x14ac:dyDescent="0.2">
      <c r="B2623" s="97"/>
    </row>
    <row r="2624" spans="2:2" x14ac:dyDescent="0.2">
      <c r="B2624" s="97"/>
    </row>
    <row r="2625" spans="2:2" x14ac:dyDescent="0.2">
      <c r="B2625" s="97"/>
    </row>
    <row r="2626" spans="2:2" x14ac:dyDescent="0.2">
      <c r="B2626" s="97"/>
    </row>
    <row r="2627" spans="2:2" x14ac:dyDescent="0.2">
      <c r="B2627" s="97"/>
    </row>
    <row r="2628" spans="2:2" x14ac:dyDescent="0.2">
      <c r="B2628" s="97"/>
    </row>
    <row r="2629" spans="2:2" x14ac:dyDescent="0.2">
      <c r="B2629" s="97"/>
    </row>
    <row r="2630" spans="2:2" x14ac:dyDescent="0.2">
      <c r="B2630" s="97"/>
    </row>
    <row r="2631" spans="2:2" x14ac:dyDescent="0.2">
      <c r="B2631" s="97"/>
    </row>
    <row r="2632" spans="2:2" x14ac:dyDescent="0.2">
      <c r="B2632" s="97"/>
    </row>
    <row r="2633" spans="2:2" x14ac:dyDescent="0.2">
      <c r="B2633" s="97"/>
    </row>
    <row r="2634" spans="2:2" x14ac:dyDescent="0.2">
      <c r="B2634" s="97"/>
    </row>
    <row r="2635" spans="2:2" x14ac:dyDescent="0.2">
      <c r="B2635" s="97"/>
    </row>
    <row r="2636" spans="2:2" x14ac:dyDescent="0.2">
      <c r="B2636" s="97"/>
    </row>
    <row r="2637" spans="2:2" x14ac:dyDescent="0.2">
      <c r="B2637" s="97"/>
    </row>
    <row r="2638" spans="2:2" x14ac:dyDescent="0.2">
      <c r="B2638" s="97"/>
    </row>
    <row r="2639" spans="2:2" x14ac:dyDescent="0.2">
      <c r="B2639" s="97"/>
    </row>
    <row r="2640" spans="2:2" x14ac:dyDescent="0.2">
      <c r="B2640" s="97"/>
    </row>
    <row r="2641" spans="2:2" x14ac:dyDescent="0.2">
      <c r="B2641" s="97"/>
    </row>
    <row r="2642" spans="2:2" x14ac:dyDescent="0.2">
      <c r="B2642" s="97"/>
    </row>
    <row r="2643" spans="2:2" x14ac:dyDescent="0.2">
      <c r="B2643" s="97"/>
    </row>
    <row r="2644" spans="2:2" x14ac:dyDescent="0.2">
      <c r="B2644" s="97"/>
    </row>
    <row r="2645" spans="2:2" x14ac:dyDescent="0.2">
      <c r="B2645" s="97"/>
    </row>
    <row r="2646" spans="2:2" x14ac:dyDescent="0.2">
      <c r="B2646" s="97"/>
    </row>
    <row r="2647" spans="2:2" x14ac:dyDescent="0.2">
      <c r="B2647" s="97"/>
    </row>
    <row r="2648" spans="2:2" x14ac:dyDescent="0.2">
      <c r="B2648" s="97"/>
    </row>
    <row r="2649" spans="2:2" x14ac:dyDescent="0.2">
      <c r="B2649" s="97"/>
    </row>
    <row r="2650" spans="2:2" x14ac:dyDescent="0.2">
      <c r="B2650" s="97"/>
    </row>
    <row r="2651" spans="2:2" x14ac:dyDescent="0.2">
      <c r="B2651" s="97"/>
    </row>
    <row r="2652" spans="2:2" x14ac:dyDescent="0.2">
      <c r="B2652" s="97"/>
    </row>
    <row r="2653" spans="2:2" x14ac:dyDescent="0.2">
      <c r="B2653" s="97"/>
    </row>
    <row r="2654" spans="2:2" x14ac:dyDescent="0.2">
      <c r="B2654" s="97"/>
    </row>
    <row r="2655" spans="2:2" x14ac:dyDescent="0.2">
      <c r="B2655" s="97"/>
    </row>
    <row r="2656" spans="2:2" x14ac:dyDescent="0.2">
      <c r="B2656" s="97"/>
    </row>
    <row r="2657" spans="2:2" x14ac:dyDescent="0.2">
      <c r="B2657" s="97"/>
    </row>
    <row r="2658" spans="2:2" x14ac:dyDescent="0.2">
      <c r="B2658" s="97"/>
    </row>
    <row r="2659" spans="2:2" x14ac:dyDescent="0.2">
      <c r="B2659" s="97"/>
    </row>
    <row r="2660" spans="2:2" x14ac:dyDescent="0.2">
      <c r="B2660" s="97"/>
    </row>
    <row r="2661" spans="2:2" x14ac:dyDescent="0.2">
      <c r="B2661" s="97"/>
    </row>
    <row r="2662" spans="2:2" x14ac:dyDescent="0.2">
      <c r="B2662" s="97"/>
    </row>
    <row r="2663" spans="2:2" x14ac:dyDescent="0.2">
      <c r="B2663" s="97"/>
    </row>
    <row r="2664" spans="2:2" x14ac:dyDescent="0.2">
      <c r="B2664" s="97"/>
    </row>
    <row r="2665" spans="2:2" x14ac:dyDescent="0.2">
      <c r="B2665" s="97"/>
    </row>
    <row r="2666" spans="2:2" x14ac:dyDescent="0.2">
      <c r="B2666" s="97"/>
    </row>
    <row r="2667" spans="2:2" x14ac:dyDescent="0.2">
      <c r="B2667" s="97"/>
    </row>
    <row r="2668" spans="2:2" x14ac:dyDescent="0.2">
      <c r="B2668" s="97"/>
    </row>
    <row r="2669" spans="2:2" x14ac:dyDescent="0.2">
      <c r="B2669" s="97"/>
    </row>
    <row r="2670" spans="2:2" x14ac:dyDescent="0.2">
      <c r="B2670" s="97"/>
    </row>
    <row r="2671" spans="2:2" x14ac:dyDescent="0.2">
      <c r="B2671" s="97"/>
    </row>
    <row r="2672" spans="2:2" x14ac:dyDescent="0.2">
      <c r="B2672" s="97"/>
    </row>
    <row r="2673" spans="2:2" x14ac:dyDescent="0.2">
      <c r="B2673" s="97"/>
    </row>
    <row r="2674" spans="2:2" x14ac:dyDescent="0.2">
      <c r="B2674" s="97"/>
    </row>
    <row r="2675" spans="2:2" x14ac:dyDescent="0.2">
      <c r="B2675" s="97"/>
    </row>
    <row r="2676" spans="2:2" x14ac:dyDescent="0.2">
      <c r="B2676" s="97"/>
    </row>
    <row r="2677" spans="2:2" x14ac:dyDescent="0.2">
      <c r="B2677" s="97"/>
    </row>
    <row r="2678" spans="2:2" x14ac:dyDescent="0.2">
      <c r="B2678" s="97"/>
    </row>
    <row r="2679" spans="2:2" x14ac:dyDescent="0.2">
      <c r="B2679" s="97"/>
    </row>
    <row r="2680" spans="2:2" x14ac:dyDescent="0.2">
      <c r="B2680" s="97"/>
    </row>
    <row r="2681" spans="2:2" x14ac:dyDescent="0.2">
      <c r="B2681" s="97"/>
    </row>
    <row r="2682" spans="2:2" x14ac:dyDescent="0.2">
      <c r="B2682" s="97"/>
    </row>
    <row r="2683" spans="2:2" x14ac:dyDescent="0.2">
      <c r="B2683" s="97"/>
    </row>
    <row r="2684" spans="2:2" x14ac:dyDescent="0.2">
      <c r="B2684" s="97"/>
    </row>
    <row r="2685" spans="2:2" x14ac:dyDescent="0.2">
      <c r="B2685" s="97"/>
    </row>
    <row r="2686" spans="2:2" x14ac:dyDescent="0.2">
      <c r="B2686" s="97"/>
    </row>
    <row r="2687" spans="2:2" x14ac:dyDescent="0.2">
      <c r="B2687" s="97"/>
    </row>
    <row r="2688" spans="2:2" x14ac:dyDescent="0.2">
      <c r="B2688" s="97"/>
    </row>
    <row r="2689" spans="2:2" x14ac:dyDescent="0.2">
      <c r="B2689" s="97"/>
    </row>
    <row r="2690" spans="2:2" x14ac:dyDescent="0.2">
      <c r="B2690" s="97"/>
    </row>
    <row r="2691" spans="2:2" x14ac:dyDescent="0.2">
      <c r="B2691" s="97"/>
    </row>
    <row r="2692" spans="2:2" x14ac:dyDescent="0.2">
      <c r="B2692" s="97"/>
    </row>
    <row r="2693" spans="2:2" x14ac:dyDescent="0.2">
      <c r="B2693" s="97"/>
    </row>
    <row r="2694" spans="2:2" x14ac:dyDescent="0.2">
      <c r="B2694" s="97"/>
    </row>
    <row r="2695" spans="2:2" x14ac:dyDescent="0.2">
      <c r="B2695" s="97"/>
    </row>
    <row r="2696" spans="2:2" x14ac:dyDescent="0.2">
      <c r="B2696" s="97"/>
    </row>
    <row r="2697" spans="2:2" x14ac:dyDescent="0.2">
      <c r="B2697" s="97"/>
    </row>
    <row r="2698" spans="2:2" x14ac:dyDescent="0.2">
      <c r="B2698" s="97"/>
    </row>
    <row r="2699" spans="2:2" x14ac:dyDescent="0.2">
      <c r="B2699" s="97"/>
    </row>
    <row r="2700" spans="2:2" x14ac:dyDescent="0.2">
      <c r="B2700" s="97"/>
    </row>
    <row r="2701" spans="2:2" x14ac:dyDescent="0.2">
      <c r="B2701" s="97"/>
    </row>
    <row r="2702" spans="2:2" x14ac:dyDescent="0.2">
      <c r="B2702" s="97"/>
    </row>
    <row r="2703" spans="2:2" x14ac:dyDescent="0.2">
      <c r="B2703" s="97"/>
    </row>
    <row r="2704" spans="2:2" x14ac:dyDescent="0.2">
      <c r="B2704" s="97"/>
    </row>
    <row r="2705" spans="2:2" x14ac:dyDescent="0.2">
      <c r="B2705" s="97"/>
    </row>
    <row r="2706" spans="2:2" x14ac:dyDescent="0.2">
      <c r="B2706" s="97"/>
    </row>
    <row r="2707" spans="2:2" x14ac:dyDescent="0.2">
      <c r="B2707" s="97"/>
    </row>
    <row r="2708" spans="2:2" x14ac:dyDescent="0.2">
      <c r="B2708" s="97"/>
    </row>
    <row r="2709" spans="2:2" x14ac:dyDescent="0.2">
      <c r="B2709" s="97"/>
    </row>
    <row r="2710" spans="2:2" x14ac:dyDescent="0.2">
      <c r="B2710" s="97"/>
    </row>
    <row r="2711" spans="2:2" x14ac:dyDescent="0.2">
      <c r="B2711" s="97"/>
    </row>
    <row r="2712" spans="2:2" x14ac:dyDescent="0.2">
      <c r="B2712" s="97"/>
    </row>
    <row r="2713" spans="2:2" x14ac:dyDescent="0.2">
      <c r="B2713" s="97"/>
    </row>
    <row r="2714" spans="2:2" x14ac:dyDescent="0.2">
      <c r="B2714" s="97"/>
    </row>
    <row r="2715" spans="2:2" x14ac:dyDescent="0.2">
      <c r="B2715" s="97"/>
    </row>
    <row r="2716" spans="2:2" x14ac:dyDescent="0.2">
      <c r="B2716" s="97"/>
    </row>
    <row r="2717" spans="2:2" x14ac:dyDescent="0.2">
      <c r="B2717" s="97"/>
    </row>
    <row r="2718" spans="2:2" x14ac:dyDescent="0.2">
      <c r="B2718" s="97"/>
    </row>
    <row r="2719" spans="2:2" x14ac:dyDescent="0.2">
      <c r="B2719" s="97"/>
    </row>
    <row r="2720" spans="2:2" x14ac:dyDescent="0.2">
      <c r="B2720" s="97"/>
    </row>
    <row r="2721" spans="2:2" x14ac:dyDescent="0.2">
      <c r="B2721" s="97"/>
    </row>
    <row r="2722" spans="2:2" x14ac:dyDescent="0.2">
      <c r="B2722" s="97"/>
    </row>
    <row r="2723" spans="2:2" x14ac:dyDescent="0.2">
      <c r="B2723" s="97"/>
    </row>
    <row r="2724" spans="2:2" x14ac:dyDescent="0.2">
      <c r="B2724" s="97"/>
    </row>
    <row r="2725" spans="2:2" x14ac:dyDescent="0.2">
      <c r="B2725" s="97"/>
    </row>
    <row r="2726" spans="2:2" x14ac:dyDescent="0.2">
      <c r="B2726" s="97"/>
    </row>
    <row r="2727" spans="2:2" x14ac:dyDescent="0.2">
      <c r="B2727" s="97"/>
    </row>
    <row r="2728" spans="2:2" x14ac:dyDescent="0.2">
      <c r="B2728" s="97"/>
    </row>
    <row r="2729" spans="2:2" x14ac:dyDescent="0.2">
      <c r="B2729" s="97"/>
    </row>
    <row r="2730" spans="2:2" x14ac:dyDescent="0.2">
      <c r="B2730" s="97"/>
    </row>
    <row r="2731" spans="2:2" x14ac:dyDescent="0.2">
      <c r="B2731" s="97"/>
    </row>
    <row r="2732" spans="2:2" x14ac:dyDescent="0.2">
      <c r="B2732" s="97"/>
    </row>
    <row r="2733" spans="2:2" x14ac:dyDescent="0.2">
      <c r="B2733" s="97"/>
    </row>
    <row r="2734" spans="2:2" x14ac:dyDescent="0.2">
      <c r="B2734" s="97"/>
    </row>
    <row r="2735" spans="2:2" x14ac:dyDescent="0.2">
      <c r="B2735" s="97"/>
    </row>
    <row r="2736" spans="2:2" x14ac:dyDescent="0.2">
      <c r="B2736" s="97"/>
    </row>
    <row r="2737" spans="2:2" x14ac:dyDescent="0.2">
      <c r="B2737" s="97"/>
    </row>
    <row r="2738" spans="2:2" x14ac:dyDescent="0.2">
      <c r="B2738" s="97"/>
    </row>
    <row r="2739" spans="2:2" x14ac:dyDescent="0.2">
      <c r="B2739" s="97"/>
    </row>
    <row r="2740" spans="2:2" x14ac:dyDescent="0.2">
      <c r="B2740" s="97"/>
    </row>
    <row r="2741" spans="2:2" x14ac:dyDescent="0.2">
      <c r="B2741" s="97"/>
    </row>
    <row r="2742" spans="2:2" x14ac:dyDescent="0.2">
      <c r="B2742" s="97"/>
    </row>
    <row r="2743" spans="2:2" x14ac:dyDescent="0.2">
      <c r="B2743" s="97"/>
    </row>
    <row r="2744" spans="2:2" x14ac:dyDescent="0.2">
      <c r="B2744" s="97"/>
    </row>
    <row r="2745" spans="2:2" x14ac:dyDescent="0.2">
      <c r="B2745" s="97"/>
    </row>
    <row r="2746" spans="2:2" x14ac:dyDescent="0.2">
      <c r="B2746" s="97"/>
    </row>
    <row r="2747" spans="2:2" x14ac:dyDescent="0.2">
      <c r="B2747" s="97"/>
    </row>
    <row r="2748" spans="2:2" x14ac:dyDescent="0.2">
      <c r="B2748" s="97"/>
    </row>
    <row r="2749" spans="2:2" x14ac:dyDescent="0.2">
      <c r="B2749" s="97"/>
    </row>
    <row r="2750" spans="2:2" x14ac:dyDescent="0.2">
      <c r="B2750" s="97"/>
    </row>
    <row r="2751" spans="2:2" x14ac:dyDescent="0.2">
      <c r="B2751" s="97"/>
    </row>
    <row r="2752" spans="2:2" x14ac:dyDescent="0.2">
      <c r="B2752" s="97"/>
    </row>
    <row r="2753" spans="2:2" x14ac:dyDescent="0.2">
      <c r="B2753" s="97"/>
    </row>
    <row r="2754" spans="2:2" x14ac:dyDescent="0.2">
      <c r="B2754" s="97"/>
    </row>
    <row r="2755" spans="2:2" x14ac:dyDescent="0.2">
      <c r="B2755" s="97"/>
    </row>
    <row r="2756" spans="2:2" x14ac:dyDescent="0.2">
      <c r="B2756" s="97"/>
    </row>
    <row r="2757" spans="2:2" x14ac:dyDescent="0.2">
      <c r="B2757" s="97"/>
    </row>
    <row r="2758" spans="2:2" x14ac:dyDescent="0.2">
      <c r="B2758" s="97"/>
    </row>
    <row r="2759" spans="2:2" x14ac:dyDescent="0.2">
      <c r="B2759" s="97"/>
    </row>
    <row r="2760" spans="2:2" x14ac:dyDescent="0.2">
      <c r="B2760" s="97"/>
    </row>
    <row r="2761" spans="2:2" x14ac:dyDescent="0.2">
      <c r="B2761" s="97"/>
    </row>
    <row r="2762" spans="2:2" x14ac:dyDescent="0.2">
      <c r="B2762" s="97"/>
    </row>
    <row r="2763" spans="2:2" x14ac:dyDescent="0.2">
      <c r="B2763" s="97"/>
    </row>
    <row r="2764" spans="2:2" x14ac:dyDescent="0.2">
      <c r="B2764" s="97"/>
    </row>
    <row r="2765" spans="2:2" x14ac:dyDescent="0.2">
      <c r="B2765" s="97"/>
    </row>
    <row r="2766" spans="2:2" x14ac:dyDescent="0.2">
      <c r="B2766" s="97"/>
    </row>
    <row r="2767" spans="2:2" x14ac:dyDescent="0.2">
      <c r="B2767" s="97"/>
    </row>
    <row r="2768" spans="2:2" x14ac:dyDescent="0.2">
      <c r="B2768" s="97"/>
    </row>
    <row r="2769" spans="2:2" x14ac:dyDescent="0.2">
      <c r="B2769" s="97"/>
    </row>
    <row r="2770" spans="2:2" x14ac:dyDescent="0.2">
      <c r="B2770" s="97"/>
    </row>
    <row r="2771" spans="2:2" x14ac:dyDescent="0.2">
      <c r="B2771" s="97"/>
    </row>
    <row r="2772" spans="2:2" x14ac:dyDescent="0.2">
      <c r="B2772" s="97"/>
    </row>
    <row r="2773" spans="2:2" x14ac:dyDescent="0.2">
      <c r="B2773" s="97"/>
    </row>
    <row r="2774" spans="2:2" x14ac:dyDescent="0.2">
      <c r="B2774" s="97"/>
    </row>
    <row r="2775" spans="2:2" x14ac:dyDescent="0.2">
      <c r="B2775" s="97"/>
    </row>
    <row r="2776" spans="2:2" x14ac:dyDescent="0.2">
      <c r="B2776" s="97"/>
    </row>
    <row r="2777" spans="2:2" x14ac:dyDescent="0.2">
      <c r="B2777" s="97"/>
    </row>
    <row r="2778" spans="2:2" x14ac:dyDescent="0.2">
      <c r="B2778" s="97"/>
    </row>
    <row r="2779" spans="2:2" x14ac:dyDescent="0.2">
      <c r="B2779" s="97"/>
    </row>
    <row r="2780" spans="2:2" x14ac:dyDescent="0.2">
      <c r="B2780" s="97"/>
    </row>
    <row r="2781" spans="2:2" x14ac:dyDescent="0.2">
      <c r="B2781" s="97"/>
    </row>
    <row r="2782" spans="2:2" x14ac:dyDescent="0.2">
      <c r="B2782" s="97"/>
    </row>
    <row r="2783" spans="2:2" x14ac:dyDescent="0.2">
      <c r="B2783" s="97"/>
    </row>
    <row r="2784" spans="2:2" x14ac:dyDescent="0.2">
      <c r="B2784" s="97"/>
    </row>
    <row r="2785" spans="2:2" x14ac:dyDescent="0.2">
      <c r="B2785" s="97"/>
    </row>
    <row r="2786" spans="2:2" x14ac:dyDescent="0.2">
      <c r="B2786" s="97"/>
    </row>
    <row r="2787" spans="2:2" x14ac:dyDescent="0.2">
      <c r="B2787" s="97"/>
    </row>
    <row r="2788" spans="2:2" x14ac:dyDescent="0.2">
      <c r="B2788" s="97"/>
    </row>
    <row r="2789" spans="2:2" x14ac:dyDescent="0.2">
      <c r="B2789" s="97"/>
    </row>
    <row r="2790" spans="2:2" x14ac:dyDescent="0.2">
      <c r="B2790" s="97"/>
    </row>
    <row r="2791" spans="2:2" x14ac:dyDescent="0.2">
      <c r="B2791" s="97"/>
    </row>
    <row r="2792" spans="2:2" x14ac:dyDescent="0.2">
      <c r="B2792" s="97"/>
    </row>
    <row r="2793" spans="2:2" x14ac:dyDescent="0.2">
      <c r="B2793" s="97"/>
    </row>
    <row r="2794" spans="2:2" x14ac:dyDescent="0.2">
      <c r="B2794" s="97"/>
    </row>
    <row r="2795" spans="2:2" x14ac:dyDescent="0.2">
      <c r="B2795" s="97"/>
    </row>
    <row r="2796" spans="2:2" x14ac:dyDescent="0.2">
      <c r="B2796" s="97"/>
    </row>
    <row r="2797" spans="2:2" x14ac:dyDescent="0.2">
      <c r="B2797" s="97"/>
    </row>
    <row r="2798" spans="2:2" x14ac:dyDescent="0.2">
      <c r="B2798" s="97"/>
    </row>
    <row r="2799" spans="2:2" x14ac:dyDescent="0.2">
      <c r="B2799" s="97"/>
    </row>
    <row r="2800" spans="2:2" x14ac:dyDescent="0.2">
      <c r="B2800" s="97"/>
    </row>
    <row r="2801" spans="2:2" x14ac:dyDescent="0.2">
      <c r="B2801" s="97"/>
    </row>
    <row r="2802" spans="2:2" x14ac:dyDescent="0.2">
      <c r="B2802" s="97"/>
    </row>
    <row r="2803" spans="2:2" x14ac:dyDescent="0.2">
      <c r="B2803" s="97"/>
    </row>
    <row r="2804" spans="2:2" x14ac:dyDescent="0.2">
      <c r="B2804" s="97"/>
    </row>
    <row r="2805" spans="2:2" x14ac:dyDescent="0.2">
      <c r="B2805" s="97"/>
    </row>
    <row r="2806" spans="2:2" x14ac:dyDescent="0.2">
      <c r="B2806" s="97"/>
    </row>
    <row r="2807" spans="2:2" x14ac:dyDescent="0.2">
      <c r="B2807" s="97"/>
    </row>
    <row r="2808" spans="2:2" x14ac:dyDescent="0.2">
      <c r="B2808" s="97"/>
    </row>
    <row r="2809" spans="2:2" x14ac:dyDescent="0.2">
      <c r="B2809" s="97"/>
    </row>
    <row r="2810" spans="2:2" x14ac:dyDescent="0.2">
      <c r="B2810" s="97"/>
    </row>
    <row r="2811" spans="2:2" x14ac:dyDescent="0.2">
      <c r="B2811" s="97"/>
    </row>
    <row r="2812" spans="2:2" x14ac:dyDescent="0.2">
      <c r="B2812" s="97"/>
    </row>
    <row r="2813" spans="2:2" x14ac:dyDescent="0.2">
      <c r="B2813" s="97"/>
    </row>
    <row r="2814" spans="2:2" x14ac:dyDescent="0.2">
      <c r="B2814" s="97"/>
    </row>
    <row r="2815" spans="2:2" x14ac:dyDescent="0.2">
      <c r="B2815" s="97"/>
    </row>
    <row r="2816" spans="2:2" x14ac:dyDescent="0.2">
      <c r="B2816" s="97"/>
    </row>
    <row r="2817" spans="2:2" x14ac:dyDescent="0.2">
      <c r="B2817" s="97"/>
    </row>
    <row r="2818" spans="2:2" x14ac:dyDescent="0.2">
      <c r="B2818" s="97"/>
    </row>
    <row r="2819" spans="2:2" x14ac:dyDescent="0.2">
      <c r="B2819" s="97"/>
    </row>
    <row r="2820" spans="2:2" x14ac:dyDescent="0.2">
      <c r="B2820" s="97"/>
    </row>
    <row r="2821" spans="2:2" x14ac:dyDescent="0.2">
      <c r="B2821" s="97"/>
    </row>
    <row r="2822" spans="2:2" x14ac:dyDescent="0.2">
      <c r="B2822" s="97"/>
    </row>
    <row r="2823" spans="2:2" x14ac:dyDescent="0.2">
      <c r="B2823" s="97"/>
    </row>
    <row r="2824" spans="2:2" x14ac:dyDescent="0.2">
      <c r="B2824" s="97"/>
    </row>
    <row r="2825" spans="2:2" x14ac:dyDescent="0.2">
      <c r="B2825" s="97"/>
    </row>
    <row r="2826" spans="2:2" x14ac:dyDescent="0.2">
      <c r="B2826" s="97"/>
    </row>
    <row r="2827" spans="2:2" x14ac:dyDescent="0.2">
      <c r="B2827" s="97"/>
    </row>
    <row r="2828" spans="2:2" x14ac:dyDescent="0.2">
      <c r="B2828" s="97"/>
    </row>
    <row r="2829" spans="2:2" x14ac:dyDescent="0.2">
      <c r="B2829" s="97"/>
    </row>
    <row r="2830" spans="2:2" x14ac:dyDescent="0.2">
      <c r="B2830" s="97"/>
    </row>
    <row r="2831" spans="2:2" x14ac:dyDescent="0.2">
      <c r="B2831" s="97"/>
    </row>
    <row r="2832" spans="2:2" x14ac:dyDescent="0.2">
      <c r="B2832" s="97"/>
    </row>
    <row r="2833" spans="2:2" x14ac:dyDescent="0.2">
      <c r="B2833" s="97"/>
    </row>
    <row r="2834" spans="2:2" x14ac:dyDescent="0.2">
      <c r="B2834" s="97"/>
    </row>
    <row r="2835" spans="2:2" x14ac:dyDescent="0.2">
      <c r="B2835" s="97"/>
    </row>
    <row r="2836" spans="2:2" x14ac:dyDescent="0.2">
      <c r="B2836" s="97"/>
    </row>
    <row r="2837" spans="2:2" x14ac:dyDescent="0.2">
      <c r="B2837" s="97"/>
    </row>
    <row r="2838" spans="2:2" x14ac:dyDescent="0.2">
      <c r="B2838" s="97"/>
    </row>
    <row r="2839" spans="2:2" x14ac:dyDescent="0.2">
      <c r="B2839" s="97"/>
    </row>
    <row r="2840" spans="2:2" x14ac:dyDescent="0.2">
      <c r="B2840" s="97"/>
    </row>
    <row r="2841" spans="2:2" x14ac:dyDescent="0.2">
      <c r="B2841" s="97"/>
    </row>
    <row r="2842" spans="2:2" x14ac:dyDescent="0.2">
      <c r="B2842" s="97"/>
    </row>
    <row r="2843" spans="2:2" x14ac:dyDescent="0.2">
      <c r="B2843" s="97"/>
    </row>
    <row r="2844" spans="2:2" x14ac:dyDescent="0.2">
      <c r="B2844" s="97"/>
    </row>
    <row r="2845" spans="2:2" x14ac:dyDescent="0.2">
      <c r="B2845" s="97"/>
    </row>
    <row r="2846" spans="2:2" x14ac:dyDescent="0.2">
      <c r="B2846" s="97"/>
    </row>
    <row r="2847" spans="2:2" x14ac:dyDescent="0.2">
      <c r="B2847" s="97"/>
    </row>
    <row r="2848" spans="2:2" x14ac:dyDescent="0.2">
      <c r="B2848" s="97"/>
    </row>
    <row r="2849" spans="2:2" x14ac:dyDescent="0.2">
      <c r="B2849" s="97"/>
    </row>
    <row r="2850" spans="2:2" x14ac:dyDescent="0.2">
      <c r="B2850" s="97"/>
    </row>
    <row r="2851" spans="2:2" x14ac:dyDescent="0.2">
      <c r="B2851" s="97"/>
    </row>
    <row r="2852" spans="2:2" x14ac:dyDescent="0.2">
      <c r="B2852" s="97"/>
    </row>
    <row r="2853" spans="2:2" x14ac:dyDescent="0.2">
      <c r="B2853" s="97"/>
    </row>
    <row r="2854" spans="2:2" x14ac:dyDescent="0.2">
      <c r="B2854" s="97"/>
    </row>
    <row r="2855" spans="2:2" x14ac:dyDescent="0.2">
      <c r="B2855" s="97"/>
    </row>
    <row r="2856" spans="2:2" x14ac:dyDescent="0.2">
      <c r="B2856" s="97"/>
    </row>
    <row r="2857" spans="2:2" x14ac:dyDescent="0.2">
      <c r="B2857" s="97"/>
    </row>
    <row r="2858" spans="2:2" x14ac:dyDescent="0.2">
      <c r="B2858" s="97"/>
    </row>
    <row r="2859" spans="2:2" x14ac:dyDescent="0.2">
      <c r="B2859" s="97"/>
    </row>
    <row r="2860" spans="2:2" x14ac:dyDescent="0.2">
      <c r="B2860" s="97"/>
    </row>
    <row r="2861" spans="2:2" x14ac:dyDescent="0.2">
      <c r="B2861" s="97"/>
    </row>
    <row r="2862" spans="2:2" x14ac:dyDescent="0.2">
      <c r="B2862" s="97"/>
    </row>
    <row r="2863" spans="2:2" x14ac:dyDescent="0.2">
      <c r="B2863" s="97"/>
    </row>
    <row r="2864" spans="2:2" x14ac:dyDescent="0.2">
      <c r="B2864" s="97"/>
    </row>
    <row r="2865" spans="2:2" x14ac:dyDescent="0.2">
      <c r="B2865" s="97"/>
    </row>
    <row r="2866" spans="2:2" x14ac:dyDescent="0.2">
      <c r="B2866" s="97"/>
    </row>
    <row r="2867" spans="2:2" x14ac:dyDescent="0.2">
      <c r="B2867" s="97"/>
    </row>
    <row r="2868" spans="2:2" x14ac:dyDescent="0.2">
      <c r="B2868" s="97"/>
    </row>
    <row r="2869" spans="2:2" x14ac:dyDescent="0.2">
      <c r="B2869" s="97"/>
    </row>
    <row r="2870" spans="2:2" x14ac:dyDescent="0.2">
      <c r="B2870" s="97"/>
    </row>
    <row r="2871" spans="2:2" x14ac:dyDescent="0.2">
      <c r="B2871" s="97"/>
    </row>
    <row r="2872" spans="2:2" x14ac:dyDescent="0.2">
      <c r="B2872" s="97"/>
    </row>
    <row r="2873" spans="2:2" x14ac:dyDescent="0.2">
      <c r="B2873" s="97"/>
    </row>
    <row r="2874" spans="2:2" x14ac:dyDescent="0.2">
      <c r="B2874" s="97"/>
    </row>
    <row r="2875" spans="2:2" x14ac:dyDescent="0.2">
      <c r="B2875" s="97"/>
    </row>
    <row r="2876" spans="2:2" x14ac:dyDescent="0.2">
      <c r="B2876" s="97"/>
    </row>
    <row r="2877" spans="2:2" x14ac:dyDescent="0.2">
      <c r="B2877" s="97"/>
    </row>
    <row r="2878" spans="2:2" x14ac:dyDescent="0.2">
      <c r="B2878" s="97"/>
    </row>
    <row r="2879" spans="2:2" x14ac:dyDescent="0.2">
      <c r="B2879" s="97"/>
    </row>
    <row r="2880" spans="2:2" x14ac:dyDescent="0.2">
      <c r="B2880" s="97"/>
    </row>
    <row r="2881" spans="2:2" x14ac:dyDescent="0.2">
      <c r="B2881" s="97"/>
    </row>
    <row r="2882" spans="2:2" x14ac:dyDescent="0.2">
      <c r="B2882" s="97"/>
    </row>
    <row r="2883" spans="2:2" x14ac:dyDescent="0.2">
      <c r="B2883" s="97"/>
    </row>
    <row r="2884" spans="2:2" x14ac:dyDescent="0.2">
      <c r="B2884" s="97"/>
    </row>
    <row r="2885" spans="2:2" x14ac:dyDescent="0.2">
      <c r="B2885" s="97"/>
    </row>
    <row r="2886" spans="2:2" x14ac:dyDescent="0.2">
      <c r="B2886" s="97"/>
    </row>
    <row r="2887" spans="2:2" x14ac:dyDescent="0.2">
      <c r="B2887" s="97"/>
    </row>
    <row r="2888" spans="2:2" x14ac:dyDescent="0.2">
      <c r="B2888" s="97"/>
    </row>
    <row r="2889" spans="2:2" x14ac:dyDescent="0.2">
      <c r="B2889" s="97"/>
    </row>
    <row r="2890" spans="2:2" x14ac:dyDescent="0.2">
      <c r="B2890" s="97"/>
    </row>
    <row r="2891" spans="2:2" x14ac:dyDescent="0.2">
      <c r="B2891" s="97"/>
    </row>
    <row r="2892" spans="2:2" x14ac:dyDescent="0.2">
      <c r="B2892" s="97"/>
    </row>
    <row r="2893" spans="2:2" x14ac:dyDescent="0.2">
      <c r="B2893" s="97"/>
    </row>
    <row r="2894" spans="2:2" x14ac:dyDescent="0.2">
      <c r="B2894" s="97"/>
    </row>
    <row r="2895" spans="2:2" x14ac:dyDescent="0.2">
      <c r="B2895" s="97"/>
    </row>
    <row r="2896" spans="2:2" x14ac:dyDescent="0.2">
      <c r="B2896" s="97"/>
    </row>
    <row r="2897" spans="2:2" x14ac:dyDescent="0.2">
      <c r="B2897" s="97"/>
    </row>
    <row r="2898" spans="2:2" x14ac:dyDescent="0.2">
      <c r="B2898" s="97"/>
    </row>
    <row r="2899" spans="2:2" x14ac:dyDescent="0.2">
      <c r="B2899" s="97"/>
    </row>
    <row r="2900" spans="2:2" x14ac:dyDescent="0.2">
      <c r="B2900" s="97"/>
    </row>
    <row r="2901" spans="2:2" x14ac:dyDescent="0.2">
      <c r="B2901" s="97"/>
    </row>
    <row r="2902" spans="2:2" x14ac:dyDescent="0.2">
      <c r="B2902" s="97"/>
    </row>
    <row r="2903" spans="2:2" x14ac:dyDescent="0.2">
      <c r="B2903" s="97"/>
    </row>
    <row r="2904" spans="2:2" x14ac:dyDescent="0.2">
      <c r="B2904" s="97"/>
    </row>
    <row r="2905" spans="2:2" x14ac:dyDescent="0.2">
      <c r="B2905" s="97"/>
    </row>
    <row r="2906" spans="2:2" x14ac:dyDescent="0.2">
      <c r="B2906" s="97"/>
    </row>
    <row r="2907" spans="2:2" x14ac:dyDescent="0.2">
      <c r="B2907" s="97"/>
    </row>
    <row r="2908" spans="2:2" x14ac:dyDescent="0.2">
      <c r="B2908" s="97"/>
    </row>
    <row r="2909" spans="2:2" x14ac:dyDescent="0.2">
      <c r="B2909" s="97"/>
    </row>
    <row r="2910" spans="2:2" x14ac:dyDescent="0.2">
      <c r="B2910" s="97"/>
    </row>
    <row r="2911" spans="2:2" x14ac:dyDescent="0.2">
      <c r="B2911" s="97"/>
    </row>
    <row r="2912" spans="2:2" x14ac:dyDescent="0.2">
      <c r="B2912" s="97"/>
    </row>
    <row r="2913" spans="2:2" x14ac:dyDescent="0.2">
      <c r="B2913" s="97"/>
    </row>
    <row r="2914" spans="2:2" x14ac:dyDescent="0.2">
      <c r="B2914" s="97"/>
    </row>
    <row r="2915" spans="2:2" x14ac:dyDescent="0.2">
      <c r="B2915" s="97"/>
    </row>
    <row r="2916" spans="2:2" x14ac:dyDescent="0.2">
      <c r="B2916" s="97"/>
    </row>
    <row r="2917" spans="2:2" x14ac:dyDescent="0.2">
      <c r="B2917" s="97"/>
    </row>
    <row r="2918" spans="2:2" x14ac:dyDescent="0.2">
      <c r="B2918" s="97"/>
    </row>
    <row r="2919" spans="2:2" x14ac:dyDescent="0.2">
      <c r="B2919" s="97"/>
    </row>
    <row r="2920" spans="2:2" x14ac:dyDescent="0.2">
      <c r="B2920" s="97"/>
    </row>
    <row r="2921" spans="2:2" x14ac:dyDescent="0.2">
      <c r="B2921" s="97"/>
    </row>
    <row r="2922" spans="2:2" x14ac:dyDescent="0.2">
      <c r="B2922" s="97"/>
    </row>
    <row r="2923" spans="2:2" x14ac:dyDescent="0.2">
      <c r="B2923" s="97"/>
    </row>
    <row r="2924" spans="2:2" x14ac:dyDescent="0.2">
      <c r="B2924" s="97"/>
    </row>
    <row r="2925" spans="2:2" x14ac:dyDescent="0.2">
      <c r="B2925" s="97"/>
    </row>
    <row r="2926" spans="2:2" x14ac:dyDescent="0.2">
      <c r="B2926" s="97"/>
    </row>
    <row r="2927" spans="2:2" x14ac:dyDescent="0.2">
      <c r="B2927" s="97"/>
    </row>
    <row r="2928" spans="2:2" x14ac:dyDescent="0.2">
      <c r="B2928" s="97"/>
    </row>
    <row r="2929" spans="2:2" x14ac:dyDescent="0.2">
      <c r="B2929" s="97"/>
    </row>
    <row r="2930" spans="2:2" x14ac:dyDescent="0.2">
      <c r="B2930" s="97"/>
    </row>
    <row r="2931" spans="2:2" x14ac:dyDescent="0.2">
      <c r="B2931" s="97"/>
    </row>
    <row r="2932" spans="2:2" x14ac:dyDescent="0.2">
      <c r="B2932" s="97"/>
    </row>
    <row r="2933" spans="2:2" x14ac:dyDescent="0.2">
      <c r="B2933" s="97"/>
    </row>
    <row r="2934" spans="2:2" x14ac:dyDescent="0.2">
      <c r="B2934" s="97"/>
    </row>
    <row r="2935" spans="2:2" x14ac:dyDescent="0.2">
      <c r="B2935" s="97"/>
    </row>
    <row r="2936" spans="2:2" x14ac:dyDescent="0.2">
      <c r="B2936" s="97"/>
    </row>
    <row r="2937" spans="2:2" x14ac:dyDescent="0.2">
      <c r="B2937" s="97"/>
    </row>
    <row r="2938" spans="2:2" x14ac:dyDescent="0.2">
      <c r="B2938" s="97"/>
    </row>
    <row r="2939" spans="2:2" x14ac:dyDescent="0.2">
      <c r="B2939" s="97"/>
    </row>
    <row r="2940" spans="2:2" x14ac:dyDescent="0.2">
      <c r="B2940" s="97"/>
    </row>
    <row r="2941" spans="2:2" x14ac:dyDescent="0.2">
      <c r="B2941" s="97"/>
    </row>
    <row r="2942" spans="2:2" x14ac:dyDescent="0.2">
      <c r="B2942" s="97"/>
    </row>
    <row r="2943" spans="2:2" x14ac:dyDescent="0.2">
      <c r="B2943" s="97"/>
    </row>
    <row r="2944" spans="2:2" x14ac:dyDescent="0.2">
      <c r="B2944" s="97"/>
    </row>
    <row r="2945" spans="2:2" x14ac:dyDescent="0.2">
      <c r="B2945" s="97"/>
    </row>
    <row r="2946" spans="2:2" x14ac:dyDescent="0.2">
      <c r="B2946" s="97"/>
    </row>
    <row r="2947" spans="2:2" x14ac:dyDescent="0.2">
      <c r="B2947" s="97"/>
    </row>
    <row r="2948" spans="2:2" x14ac:dyDescent="0.2">
      <c r="B2948" s="97"/>
    </row>
    <row r="2949" spans="2:2" x14ac:dyDescent="0.2">
      <c r="B2949" s="97"/>
    </row>
    <row r="2950" spans="2:2" x14ac:dyDescent="0.2">
      <c r="B2950" s="97"/>
    </row>
    <row r="2951" spans="2:2" x14ac:dyDescent="0.2">
      <c r="B2951" s="97"/>
    </row>
    <row r="2952" spans="2:2" x14ac:dyDescent="0.2">
      <c r="B2952" s="97"/>
    </row>
    <row r="2953" spans="2:2" x14ac:dyDescent="0.2">
      <c r="B2953" s="97"/>
    </row>
    <row r="2954" spans="2:2" x14ac:dyDescent="0.2">
      <c r="B2954" s="97"/>
    </row>
    <row r="2955" spans="2:2" x14ac:dyDescent="0.2">
      <c r="B2955" s="97"/>
    </row>
    <row r="2956" spans="2:2" x14ac:dyDescent="0.2">
      <c r="B2956" s="97"/>
    </row>
    <row r="2957" spans="2:2" x14ac:dyDescent="0.2">
      <c r="B2957" s="97"/>
    </row>
    <row r="2958" spans="2:2" x14ac:dyDescent="0.2">
      <c r="B2958" s="97"/>
    </row>
    <row r="2959" spans="2:2" x14ac:dyDescent="0.2">
      <c r="B2959" s="97"/>
    </row>
    <row r="2960" spans="2:2" x14ac:dyDescent="0.2">
      <c r="B2960" s="97"/>
    </row>
    <row r="2961" spans="2:2" x14ac:dyDescent="0.2">
      <c r="B2961" s="97"/>
    </row>
    <row r="2962" spans="2:2" x14ac:dyDescent="0.2">
      <c r="B2962" s="97"/>
    </row>
    <row r="2963" spans="2:2" x14ac:dyDescent="0.2">
      <c r="B2963" s="97"/>
    </row>
    <row r="2964" spans="2:2" x14ac:dyDescent="0.2">
      <c r="B2964" s="97"/>
    </row>
    <row r="2965" spans="2:2" x14ac:dyDescent="0.2">
      <c r="B2965" s="97"/>
    </row>
    <row r="2966" spans="2:2" x14ac:dyDescent="0.2">
      <c r="B2966" s="97"/>
    </row>
    <row r="2967" spans="2:2" x14ac:dyDescent="0.2">
      <c r="B2967" s="97"/>
    </row>
    <row r="2968" spans="2:2" x14ac:dyDescent="0.2">
      <c r="B2968" s="97"/>
    </row>
    <row r="2969" spans="2:2" x14ac:dyDescent="0.2">
      <c r="B2969" s="97"/>
    </row>
    <row r="2970" spans="2:2" x14ac:dyDescent="0.2">
      <c r="B2970" s="97"/>
    </row>
    <row r="2971" spans="2:2" x14ac:dyDescent="0.2">
      <c r="B2971" s="97"/>
    </row>
    <row r="2972" spans="2:2" x14ac:dyDescent="0.2">
      <c r="B2972" s="97"/>
    </row>
    <row r="2973" spans="2:2" x14ac:dyDescent="0.2">
      <c r="B2973" s="97"/>
    </row>
    <row r="2974" spans="2:2" x14ac:dyDescent="0.2">
      <c r="B2974" s="97"/>
    </row>
    <row r="2975" spans="2:2" x14ac:dyDescent="0.2">
      <c r="B2975" s="97"/>
    </row>
    <row r="2976" spans="2:2" x14ac:dyDescent="0.2">
      <c r="B2976" s="97"/>
    </row>
    <row r="2977" spans="2:2" x14ac:dyDescent="0.2">
      <c r="B2977" s="97"/>
    </row>
    <row r="2978" spans="2:2" x14ac:dyDescent="0.2">
      <c r="B2978" s="97"/>
    </row>
    <row r="2979" spans="2:2" x14ac:dyDescent="0.2">
      <c r="B2979" s="97"/>
    </row>
    <row r="2980" spans="2:2" x14ac:dyDescent="0.2">
      <c r="B2980" s="97"/>
    </row>
    <row r="2981" spans="2:2" x14ac:dyDescent="0.2">
      <c r="B2981" s="97"/>
    </row>
    <row r="2982" spans="2:2" x14ac:dyDescent="0.2">
      <c r="B2982" s="97"/>
    </row>
    <row r="2983" spans="2:2" x14ac:dyDescent="0.2">
      <c r="B2983" s="97"/>
    </row>
    <row r="2984" spans="2:2" x14ac:dyDescent="0.2">
      <c r="B2984" s="97"/>
    </row>
    <row r="2985" spans="2:2" x14ac:dyDescent="0.2">
      <c r="B2985" s="97"/>
    </row>
    <row r="2986" spans="2:2" x14ac:dyDescent="0.2">
      <c r="B2986" s="97"/>
    </row>
    <row r="2987" spans="2:2" x14ac:dyDescent="0.2">
      <c r="B2987" s="97"/>
    </row>
    <row r="2988" spans="2:2" x14ac:dyDescent="0.2">
      <c r="B2988" s="97"/>
    </row>
    <row r="2989" spans="2:2" x14ac:dyDescent="0.2">
      <c r="B2989" s="97"/>
    </row>
    <row r="2990" spans="2:2" x14ac:dyDescent="0.2">
      <c r="B2990" s="97"/>
    </row>
    <row r="2991" spans="2:2" x14ac:dyDescent="0.2">
      <c r="B2991" s="97"/>
    </row>
    <row r="2992" spans="2:2" x14ac:dyDescent="0.2">
      <c r="B2992" s="97"/>
    </row>
    <row r="2993" spans="2:2" x14ac:dyDescent="0.2">
      <c r="B2993" s="97"/>
    </row>
    <row r="2994" spans="2:2" x14ac:dyDescent="0.2">
      <c r="B2994" s="97"/>
    </row>
    <row r="2995" spans="2:2" x14ac:dyDescent="0.2">
      <c r="B2995" s="97"/>
    </row>
    <row r="2996" spans="2:2" x14ac:dyDescent="0.2">
      <c r="B2996" s="97"/>
    </row>
    <row r="2997" spans="2:2" x14ac:dyDescent="0.2">
      <c r="B2997" s="97"/>
    </row>
    <row r="2998" spans="2:2" x14ac:dyDescent="0.2">
      <c r="B2998" s="97"/>
    </row>
    <row r="2999" spans="2:2" x14ac:dyDescent="0.2">
      <c r="B2999" s="97"/>
    </row>
    <row r="3000" spans="2:2" x14ac:dyDescent="0.2">
      <c r="B3000" s="97"/>
    </row>
    <row r="3001" spans="2:2" x14ac:dyDescent="0.2">
      <c r="B3001" s="97"/>
    </row>
    <row r="3002" spans="2:2" x14ac:dyDescent="0.2">
      <c r="B3002" s="97"/>
    </row>
    <row r="3003" spans="2:2" x14ac:dyDescent="0.2">
      <c r="B3003" s="97"/>
    </row>
    <row r="3004" spans="2:2" x14ac:dyDescent="0.2">
      <c r="B3004" s="97"/>
    </row>
    <row r="3005" spans="2:2" x14ac:dyDescent="0.2">
      <c r="B3005" s="97"/>
    </row>
    <row r="3006" spans="2:2" x14ac:dyDescent="0.2">
      <c r="B3006" s="97"/>
    </row>
    <row r="3007" spans="2:2" x14ac:dyDescent="0.2">
      <c r="B3007" s="97"/>
    </row>
    <row r="3008" spans="2:2" x14ac:dyDescent="0.2">
      <c r="B3008" s="97"/>
    </row>
    <row r="3009" spans="2:2" x14ac:dyDescent="0.2">
      <c r="B3009" s="97"/>
    </row>
    <row r="3010" spans="2:2" x14ac:dyDescent="0.2">
      <c r="B3010" s="97"/>
    </row>
    <row r="3011" spans="2:2" x14ac:dyDescent="0.2">
      <c r="B3011" s="97"/>
    </row>
    <row r="3012" spans="2:2" x14ac:dyDescent="0.2">
      <c r="B3012" s="97"/>
    </row>
    <row r="3013" spans="2:2" x14ac:dyDescent="0.2">
      <c r="B3013" s="97"/>
    </row>
    <row r="3014" spans="2:2" x14ac:dyDescent="0.2">
      <c r="B3014" s="97"/>
    </row>
    <row r="3015" spans="2:2" x14ac:dyDescent="0.2">
      <c r="B3015" s="97"/>
    </row>
    <row r="3016" spans="2:2" x14ac:dyDescent="0.2">
      <c r="B3016" s="97"/>
    </row>
    <row r="3017" spans="2:2" x14ac:dyDescent="0.2">
      <c r="B3017" s="97"/>
    </row>
    <row r="3018" spans="2:2" x14ac:dyDescent="0.2">
      <c r="B3018" s="97"/>
    </row>
    <row r="3019" spans="2:2" x14ac:dyDescent="0.2">
      <c r="B3019" s="97"/>
    </row>
    <row r="3020" spans="2:2" x14ac:dyDescent="0.2">
      <c r="B3020" s="97"/>
    </row>
    <row r="3021" spans="2:2" x14ac:dyDescent="0.2">
      <c r="B3021" s="97"/>
    </row>
    <row r="3022" spans="2:2" x14ac:dyDescent="0.2">
      <c r="B3022" s="97"/>
    </row>
    <row r="3023" spans="2:2" x14ac:dyDescent="0.2">
      <c r="B3023" s="97"/>
    </row>
    <row r="3024" spans="2:2" x14ac:dyDescent="0.2">
      <c r="B3024" s="97"/>
    </row>
    <row r="3025" spans="2:2" x14ac:dyDescent="0.2">
      <c r="B3025" s="97"/>
    </row>
    <row r="3026" spans="2:2" x14ac:dyDescent="0.2">
      <c r="B3026" s="97"/>
    </row>
    <row r="3027" spans="2:2" x14ac:dyDescent="0.2">
      <c r="B3027" s="97"/>
    </row>
    <row r="3028" spans="2:2" x14ac:dyDescent="0.2">
      <c r="B3028" s="97"/>
    </row>
    <row r="3029" spans="2:2" x14ac:dyDescent="0.2">
      <c r="B3029" s="97"/>
    </row>
    <row r="3030" spans="2:2" x14ac:dyDescent="0.2">
      <c r="B3030" s="97"/>
    </row>
    <row r="3031" spans="2:2" x14ac:dyDescent="0.2">
      <c r="B3031" s="97"/>
    </row>
    <row r="3032" spans="2:2" x14ac:dyDescent="0.2">
      <c r="B3032" s="97"/>
    </row>
    <row r="3033" spans="2:2" x14ac:dyDescent="0.2">
      <c r="B3033" s="97"/>
    </row>
    <row r="3034" spans="2:2" x14ac:dyDescent="0.2">
      <c r="B3034" s="97"/>
    </row>
    <row r="3035" spans="2:2" x14ac:dyDescent="0.2">
      <c r="B3035" s="97"/>
    </row>
    <row r="3036" spans="2:2" x14ac:dyDescent="0.2">
      <c r="B3036" s="97"/>
    </row>
    <row r="3037" spans="2:2" x14ac:dyDescent="0.2">
      <c r="B3037" s="97"/>
    </row>
    <row r="3038" spans="2:2" x14ac:dyDescent="0.2">
      <c r="B3038" s="97"/>
    </row>
    <row r="3039" spans="2:2" x14ac:dyDescent="0.2">
      <c r="B3039" s="97"/>
    </row>
    <row r="3040" spans="2:2" x14ac:dyDescent="0.2">
      <c r="B3040" s="97"/>
    </row>
    <row r="3041" spans="2:2" x14ac:dyDescent="0.2">
      <c r="B3041" s="97"/>
    </row>
    <row r="3042" spans="2:2" x14ac:dyDescent="0.2">
      <c r="B3042" s="97"/>
    </row>
    <row r="3043" spans="2:2" x14ac:dyDescent="0.2">
      <c r="B3043" s="97"/>
    </row>
    <row r="3044" spans="2:2" x14ac:dyDescent="0.2">
      <c r="B3044" s="97"/>
    </row>
    <row r="3045" spans="2:2" x14ac:dyDescent="0.2">
      <c r="B3045" s="97"/>
    </row>
    <row r="3046" spans="2:2" x14ac:dyDescent="0.2">
      <c r="B3046" s="97"/>
    </row>
    <row r="3047" spans="2:2" x14ac:dyDescent="0.2">
      <c r="B3047" s="97"/>
    </row>
    <row r="3048" spans="2:2" x14ac:dyDescent="0.2">
      <c r="B3048" s="97"/>
    </row>
    <row r="3049" spans="2:2" x14ac:dyDescent="0.2">
      <c r="B3049" s="97"/>
    </row>
    <row r="3050" spans="2:2" x14ac:dyDescent="0.2">
      <c r="B3050" s="97"/>
    </row>
    <row r="3051" spans="2:2" x14ac:dyDescent="0.2">
      <c r="B3051" s="97"/>
    </row>
    <row r="3052" spans="2:2" x14ac:dyDescent="0.2">
      <c r="B3052" s="97"/>
    </row>
    <row r="3053" spans="2:2" x14ac:dyDescent="0.2">
      <c r="B3053" s="97"/>
    </row>
    <row r="3054" spans="2:2" x14ac:dyDescent="0.2">
      <c r="B3054" s="97"/>
    </row>
    <row r="3055" spans="2:2" x14ac:dyDescent="0.2">
      <c r="B3055" s="97"/>
    </row>
    <row r="3056" spans="2:2" x14ac:dyDescent="0.2">
      <c r="B3056" s="97"/>
    </row>
    <row r="3057" spans="2:2" x14ac:dyDescent="0.2">
      <c r="B3057" s="97"/>
    </row>
    <row r="3058" spans="2:2" x14ac:dyDescent="0.2">
      <c r="B3058" s="97"/>
    </row>
    <row r="3059" spans="2:2" x14ac:dyDescent="0.2">
      <c r="B3059" s="97"/>
    </row>
    <row r="3060" spans="2:2" x14ac:dyDescent="0.2">
      <c r="B3060" s="97"/>
    </row>
    <row r="3061" spans="2:2" x14ac:dyDescent="0.2">
      <c r="B3061" s="97"/>
    </row>
    <row r="3062" spans="2:2" x14ac:dyDescent="0.2">
      <c r="B3062" s="97"/>
    </row>
    <row r="3063" spans="2:2" x14ac:dyDescent="0.2">
      <c r="B3063" s="97"/>
    </row>
    <row r="3064" spans="2:2" x14ac:dyDescent="0.2">
      <c r="B3064" s="97"/>
    </row>
    <row r="3065" spans="2:2" x14ac:dyDescent="0.2">
      <c r="B3065" s="97"/>
    </row>
    <row r="3066" spans="2:2" x14ac:dyDescent="0.2">
      <c r="B3066" s="97"/>
    </row>
    <row r="3067" spans="2:2" x14ac:dyDescent="0.2">
      <c r="B3067" s="97"/>
    </row>
    <row r="3068" spans="2:2" x14ac:dyDescent="0.2">
      <c r="B3068" s="97"/>
    </row>
    <row r="3069" spans="2:2" x14ac:dyDescent="0.2">
      <c r="B3069" s="97"/>
    </row>
    <row r="3070" spans="2:2" x14ac:dyDescent="0.2">
      <c r="B3070" s="97"/>
    </row>
    <row r="3071" spans="2:2" x14ac:dyDescent="0.2">
      <c r="B3071" s="97"/>
    </row>
    <row r="3072" spans="2:2" x14ac:dyDescent="0.2">
      <c r="B3072" s="97"/>
    </row>
    <row r="3073" spans="2:2" x14ac:dyDescent="0.2">
      <c r="B3073" s="97"/>
    </row>
    <row r="3074" spans="2:2" x14ac:dyDescent="0.2">
      <c r="B3074" s="97"/>
    </row>
    <row r="3075" spans="2:2" x14ac:dyDescent="0.2">
      <c r="B3075" s="97"/>
    </row>
    <row r="3076" spans="2:2" x14ac:dyDescent="0.2">
      <c r="B3076" s="97"/>
    </row>
    <row r="3077" spans="2:2" x14ac:dyDescent="0.2">
      <c r="B3077" s="97"/>
    </row>
    <row r="3078" spans="2:2" x14ac:dyDescent="0.2">
      <c r="B3078" s="97"/>
    </row>
    <row r="3079" spans="2:2" x14ac:dyDescent="0.2">
      <c r="B3079" s="97"/>
    </row>
    <row r="3080" spans="2:2" x14ac:dyDescent="0.2">
      <c r="B3080" s="97"/>
    </row>
    <row r="3081" spans="2:2" x14ac:dyDescent="0.2">
      <c r="B3081" s="97"/>
    </row>
    <row r="3082" spans="2:2" x14ac:dyDescent="0.2">
      <c r="B3082" s="97"/>
    </row>
    <row r="3083" spans="2:2" x14ac:dyDescent="0.2">
      <c r="B3083" s="97"/>
    </row>
    <row r="3084" spans="2:2" x14ac:dyDescent="0.2">
      <c r="B3084" s="97"/>
    </row>
    <row r="3085" spans="2:2" x14ac:dyDescent="0.2">
      <c r="B3085" s="97"/>
    </row>
    <row r="3086" spans="2:2" x14ac:dyDescent="0.2">
      <c r="B3086" s="97"/>
    </row>
    <row r="3087" spans="2:2" x14ac:dyDescent="0.2">
      <c r="B3087" s="97"/>
    </row>
    <row r="3088" spans="2:2" x14ac:dyDescent="0.2">
      <c r="B3088" s="97"/>
    </row>
    <row r="3089" spans="2:2" x14ac:dyDescent="0.2">
      <c r="B3089" s="97"/>
    </row>
    <row r="3090" spans="2:2" x14ac:dyDescent="0.2">
      <c r="B3090" s="97"/>
    </row>
    <row r="3091" spans="2:2" x14ac:dyDescent="0.2">
      <c r="B3091" s="97"/>
    </row>
    <row r="3092" spans="2:2" x14ac:dyDescent="0.2">
      <c r="B3092" s="97"/>
    </row>
    <row r="3093" spans="2:2" x14ac:dyDescent="0.2">
      <c r="B3093" s="97"/>
    </row>
    <row r="3094" spans="2:2" x14ac:dyDescent="0.2">
      <c r="B3094" s="97"/>
    </row>
    <row r="3095" spans="2:2" x14ac:dyDescent="0.2">
      <c r="B3095" s="97"/>
    </row>
    <row r="3096" spans="2:2" x14ac:dyDescent="0.2">
      <c r="B3096" s="97"/>
    </row>
    <row r="3097" spans="2:2" x14ac:dyDescent="0.2">
      <c r="B3097" s="97"/>
    </row>
    <row r="3098" spans="2:2" x14ac:dyDescent="0.2">
      <c r="B3098" s="97"/>
    </row>
    <row r="3099" spans="2:2" x14ac:dyDescent="0.2">
      <c r="B3099" s="97"/>
    </row>
    <row r="3100" spans="2:2" x14ac:dyDescent="0.2">
      <c r="B3100" s="97"/>
    </row>
    <row r="3101" spans="2:2" x14ac:dyDescent="0.2">
      <c r="B3101" s="97"/>
    </row>
    <row r="3102" spans="2:2" x14ac:dyDescent="0.2">
      <c r="B3102" s="97"/>
    </row>
    <row r="3103" spans="2:2" x14ac:dyDescent="0.2">
      <c r="B3103" s="97"/>
    </row>
    <row r="3104" spans="2:2" x14ac:dyDescent="0.2">
      <c r="B3104" s="97"/>
    </row>
    <row r="3105" spans="2:2" x14ac:dyDescent="0.2">
      <c r="B3105" s="97"/>
    </row>
    <row r="3106" spans="2:2" x14ac:dyDescent="0.2">
      <c r="B3106" s="97"/>
    </row>
    <row r="3107" spans="2:2" x14ac:dyDescent="0.2">
      <c r="B3107" s="97"/>
    </row>
    <row r="3108" spans="2:2" x14ac:dyDescent="0.2">
      <c r="B3108" s="97"/>
    </row>
    <row r="3109" spans="2:2" x14ac:dyDescent="0.2">
      <c r="B3109" s="97"/>
    </row>
    <row r="3110" spans="2:2" x14ac:dyDescent="0.2">
      <c r="B3110" s="97"/>
    </row>
    <row r="3111" spans="2:2" x14ac:dyDescent="0.2">
      <c r="B3111" s="97"/>
    </row>
    <row r="3112" spans="2:2" x14ac:dyDescent="0.2">
      <c r="B3112" s="97"/>
    </row>
    <row r="3113" spans="2:2" x14ac:dyDescent="0.2">
      <c r="B3113" s="97"/>
    </row>
    <row r="3114" spans="2:2" x14ac:dyDescent="0.2">
      <c r="B3114" s="97"/>
    </row>
    <row r="3115" spans="2:2" x14ac:dyDescent="0.2">
      <c r="B3115" s="97"/>
    </row>
    <row r="3116" spans="2:2" x14ac:dyDescent="0.2">
      <c r="B3116" s="97"/>
    </row>
    <row r="3117" spans="2:2" x14ac:dyDescent="0.2">
      <c r="B3117" s="97"/>
    </row>
    <row r="3118" spans="2:2" x14ac:dyDescent="0.2">
      <c r="B3118" s="97"/>
    </row>
    <row r="3119" spans="2:2" x14ac:dyDescent="0.2">
      <c r="B3119" s="97"/>
    </row>
    <row r="3120" spans="2:2" x14ac:dyDescent="0.2">
      <c r="B3120" s="97"/>
    </row>
    <row r="3121" spans="2:2" x14ac:dyDescent="0.2">
      <c r="B3121" s="97"/>
    </row>
    <row r="3122" spans="2:2" x14ac:dyDescent="0.2">
      <c r="B3122" s="97"/>
    </row>
    <row r="3123" spans="2:2" x14ac:dyDescent="0.2">
      <c r="B3123" s="97"/>
    </row>
    <row r="3124" spans="2:2" x14ac:dyDescent="0.2">
      <c r="B3124" s="97"/>
    </row>
    <row r="3125" spans="2:2" x14ac:dyDescent="0.2">
      <c r="B3125" s="97"/>
    </row>
    <row r="3126" spans="2:2" x14ac:dyDescent="0.2">
      <c r="B3126" s="97"/>
    </row>
    <row r="3127" spans="2:2" x14ac:dyDescent="0.2">
      <c r="B3127" s="97"/>
    </row>
    <row r="3128" spans="2:2" x14ac:dyDescent="0.2">
      <c r="B3128" s="97"/>
    </row>
    <row r="3129" spans="2:2" x14ac:dyDescent="0.2">
      <c r="B3129" s="97"/>
    </row>
    <row r="3130" spans="2:2" x14ac:dyDescent="0.2">
      <c r="B3130" s="97"/>
    </row>
    <row r="3131" spans="2:2" x14ac:dyDescent="0.2">
      <c r="B3131" s="97"/>
    </row>
    <row r="3132" spans="2:2" x14ac:dyDescent="0.2">
      <c r="B3132" s="97"/>
    </row>
    <row r="3133" spans="2:2" x14ac:dyDescent="0.2">
      <c r="B3133" s="97"/>
    </row>
    <row r="3134" spans="2:2" x14ac:dyDescent="0.2">
      <c r="B3134" s="97"/>
    </row>
    <row r="3135" spans="2:2" x14ac:dyDescent="0.2">
      <c r="B3135" s="97"/>
    </row>
    <row r="3136" spans="2:2" x14ac:dyDescent="0.2">
      <c r="B3136" s="97"/>
    </row>
    <row r="3137" spans="2:2" x14ac:dyDescent="0.2">
      <c r="B3137" s="97"/>
    </row>
    <row r="3138" spans="2:2" x14ac:dyDescent="0.2">
      <c r="B3138" s="97"/>
    </row>
    <row r="3139" spans="2:2" x14ac:dyDescent="0.2">
      <c r="B3139" s="97"/>
    </row>
    <row r="3140" spans="2:2" x14ac:dyDescent="0.2">
      <c r="B3140" s="97"/>
    </row>
    <row r="3141" spans="2:2" x14ac:dyDescent="0.2">
      <c r="B3141" s="97"/>
    </row>
    <row r="3142" spans="2:2" x14ac:dyDescent="0.2">
      <c r="B3142" s="97"/>
    </row>
    <row r="3143" spans="2:2" x14ac:dyDescent="0.2">
      <c r="B3143" s="97"/>
    </row>
    <row r="3144" spans="2:2" x14ac:dyDescent="0.2">
      <c r="B3144" s="97"/>
    </row>
    <row r="3145" spans="2:2" x14ac:dyDescent="0.2">
      <c r="B3145" s="97"/>
    </row>
    <row r="3146" spans="2:2" x14ac:dyDescent="0.2">
      <c r="B3146" s="97"/>
    </row>
    <row r="3147" spans="2:2" x14ac:dyDescent="0.2">
      <c r="B3147" s="97"/>
    </row>
    <row r="3148" spans="2:2" x14ac:dyDescent="0.2">
      <c r="B3148" s="97"/>
    </row>
    <row r="3149" spans="2:2" x14ac:dyDescent="0.2">
      <c r="B3149" s="97"/>
    </row>
    <row r="3150" spans="2:2" x14ac:dyDescent="0.2">
      <c r="B3150" s="97"/>
    </row>
    <row r="3151" spans="2:2" x14ac:dyDescent="0.2">
      <c r="B3151" s="97"/>
    </row>
    <row r="3152" spans="2:2" x14ac:dyDescent="0.2">
      <c r="B3152" s="97"/>
    </row>
    <row r="3153" spans="2:2" x14ac:dyDescent="0.2">
      <c r="B3153" s="97"/>
    </row>
    <row r="3154" spans="2:2" x14ac:dyDescent="0.2">
      <c r="B3154" s="97"/>
    </row>
    <row r="3155" spans="2:2" x14ac:dyDescent="0.2">
      <c r="B3155" s="97"/>
    </row>
    <row r="3156" spans="2:2" x14ac:dyDescent="0.2">
      <c r="B3156" s="97"/>
    </row>
    <row r="3157" spans="2:2" x14ac:dyDescent="0.2">
      <c r="B3157" s="97"/>
    </row>
    <row r="3158" spans="2:2" x14ac:dyDescent="0.2">
      <c r="B3158" s="97"/>
    </row>
    <row r="3159" spans="2:2" x14ac:dyDescent="0.2">
      <c r="B3159" s="97"/>
    </row>
    <row r="3160" spans="2:2" x14ac:dyDescent="0.2">
      <c r="B3160" s="97"/>
    </row>
    <row r="3161" spans="2:2" x14ac:dyDescent="0.2">
      <c r="B3161" s="97"/>
    </row>
    <row r="3162" spans="2:2" x14ac:dyDescent="0.2">
      <c r="B3162" s="97"/>
    </row>
    <row r="3163" spans="2:2" x14ac:dyDescent="0.2">
      <c r="B3163" s="97"/>
    </row>
    <row r="3164" spans="2:2" x14ac:dyDescent="0.2">
      <c r="B3164" s="97"/>
    </row>
    <row r="3165" spans="2:2" x14ac:dyDescent="0.2">
      <c r="B3165" s="97"/>
    </row>
    <row r="3166" spans="2:2" x14ac:dyDescent="0.2">
      <c r="B3166" s="97"/>
    </row>
    <row r="3167" spans="2:2" x14ac:dyDescent="0.2">
      <c r="B3167" s="97"/>
    </row>
    <row r="3168" spans="2:2" x14ac:dyDescent="0.2">
      <c r="B3168" s="97"/>
    </row>
    <row r="3169" spans="2:2" x14ac:dyDescent="0.2">
      <c r="B3169" s="97"/>
    </row>
    <row r="3170" spans="2:2" x14ac:dyDescent="0.2">
      <c r="B3170" s="97"/>
    </row>
    <row r="3171" spans="2:2" x14ac:dyDescent="0.2">
      <c r="B3171" s="97"/>
    </row>
    <row r="3172" spans="2:2" x14ac:dyDescent="0.2">
      <c r="B3172" s="97"/>
    </row>
    <row r="3173" spans="2:2" x14ac:dyDescent="0.2">
      <c r="B3173" s="97"/>
    </row>
    <row r="3174" spans="2:2" x14ac:dyDescent="0.2">
      <c r="B3174" s="97"/>
    </row>
    <row r="3175" spans="2:2" x14ac:dyDescent="0.2">
      <c r="B3175" s="97"/>
    </row>
    <row r="3176" spans="2:2" x14ac:dyDescent="0.2">
      <c r="B3176" s="97"/>
    </row>
    <row r="3177" spans="2:2" x14ac:dyDescent="0.2">
      <c r="B3177" s="97"/>
    </row>
    <row r="3178" spans="2:2" x14ac:dyDescent="0.2">
      <c r="B3178" s="97"/>
    </row>
    <row r="3179" spans="2:2" x14ac:dyDescent="0.2">
      <c r="B3179" s="97"/>
    </row>
    <row r="3180" spans="2:2" x14ac:dyDescent="0.2">
      <c r="B3180" s="97"/>
    </row>
    <row r="3181" spans="2:2" x14ac:dyDescent="0.2">
      <c r="B3181" s="97"/>
    </row>
    <row r="3182" spans="2:2" x14ac:dyDescent="0.2">
      <c r="B3182" s="97"/>
    </row>
    <row r="3183" spans="2:2" x14ac:dyDescent="0.2">
      <c r="B3183" s="97"/>
    </row>
    <row r="3184" spans="2:2" x14ac:dyDescent="0.2">
      <c r="B3184" s="97"/>
    </row>
    <row r="3185" spans="2:2" x14ac:dyDescent="0.2">
      <c r="B3185" s="97"/>
    </row>
    <row r="3186" spans="2:2" x14ac:dyDescent="0.2">
      <c r="B3186" s="97"/>
    </row>
    <row r="3187" spans="2:2" x14ac:dyDescent="0.2">
      <c r="B3187" s="97"/>
    </row>
    <row r="3188" spans="2:2" x14ac:dyDescent="0.2">
      <c r="B3188" s="97"/>
    </row>
    <row r="3189" spans="2:2" x14ac:dyDescent="0.2">
      <c r="B3189" s="97"/>
    </row>
    <row r="3190" spans="2:2" x14ac:dyDescent="0.2">
      <c r="B3190" s="97"/>
    </row>
    <row r="3191" spans="2:2" x14ac:dyDescent="0.2">
      <c r="B3191" s="97"/>
    </row>
    <row r="3192" spans="2:2" x14ac:dyDescent="0.2">
      <c r="B3192" s="97"/>
    </row>
    <row r="3193" spans="2:2" x14ac:dyDescent="0.2">
      <c r="B3193" s="97"/>
    </row>
    <row r="3194" spans="2:2" x14ac:dyDescent="0.2">
      <c r="B3194" s="97"/>
    </row>
    <row r="3195" spans="2:2" x14ac:dyDescent="0.2">
      <c r="B3195" s="97"/>
    </row>
    <row r="3196" spans="2:2" x14ac:dyDescent="0.2">
      <c r="B3196" s="97"/>
    </row>
    <row r="3197" spans="2:2" x14ac:dyDescent="0.2">
      <c r="B3197" s="97"/>
    </row>
    <row r="3198" spans="2:2" x14ac:dyDescent="0.2">
      <c r="B3198" s="97"/>
    </row>
    <row r="3199" spans="2:2" x14ac:dyDescent="0.2">
      <c r="B3199" s="97"/>
    </row>
    <row r="3200" spans="2:2" x14ac:dyDescent="0.2">
      <c r="B3200" s="97"/>
    </row>
    <row r="3201" spans="2:2" x14ac:dyDescent="0.2">
      <c r="B3201" s="97"/>
    </row>
    <row r="3202" spans="2:2" x14ac:dyDescent="0.2">
      <c r="B3202" s="97"/>
    </row>
    <row r="3203" spans="2:2" x14ac:dyDescent="0.2">
      <c r="B3203" s="97"/>
    </row>
    <row r="3204" spans="2:2" x14ac:dyDescent="0.2">
      <c r="B3204" s="97"/>
    </row>
    <row r="3205" spans="2:2" x14ac:dyDescent="0.2">
      <c r="B3205" s="97"/>
    </row>
    <row r="3206" spans="2:2" x14ac:dyDescent="0.2">
      <c r="B3206" s="97"/>
    </row>
    <row r="3207" spans="2:2" x14ac:dyDescent="0.2">
      <c r="B3207" s="97"/>
    </row>
    <row r="3208" spans="2:2" x14ac:dyDescent="0.2">
      <c r="B3208" s="97"/>
    </row>
    <row r="3209" spans="2:2" x14ac:dyDescent="0.2">
      <c r="B3209" s="97"/>
    </row>
    <row r="3210" spans="2:2" x14ac:dyDescent="0.2">
      <c r="B3210" s="97"/>
    </row>
    <row r="3211" spans="2:2" x14ac:dyDescent="0.2">
      <c r="B3211" s="97"/>
    </row>
    <row r="3212" spans="2:2" x14ac:dyDescent="0.2">
      <c r="B3212" s="97"/>
    </row>
    <row r="3213" spans="2:2" x14ac:dyDescent="0.2">
      <c r="B3213" s="97"/>
    </row>
    <row r="3214" spans="2:2" x14ac:dyDescent="0.2">
      <c r="B3214" s="97"/>
    </row>
    <row r="3215" spans="2:2" x14ac:dyDescent="0.2">
      <c r="B3215" s="97"/>
    </row>
    <row r="3216" spans="2:2" x14ac:dyDescent="0.2">
      <c r="B3216" s="97"/>
    </row>
    <row r="3217" spans="2:2" x14ac:dyDescent="0.2">
      <c r="B3217" s="97"/>
    </row>
    <row r="3218" spans="2:2" x14ac:dyDescent="0.2">
      <c r="B3218" s="97"/>
    </row>
    <row r="3219" spans="2:2" x14ac:dyDescent="0.2">
      <c r="B3219" s="97"/>
    </row>
    <row r="3220" spans="2:2" x14ac:dyDescent="0.2">
      <c r="B3220" s="97"/>
    </row>
    <row r="3221" spans="2:2" x14ac:dyDescent="0.2">
      <c r="B3221" s="97"/>
    </row>
    <row r="3222" spans="2:2" x14ac:dyDescent="0.2">
      <c r="B3222" s="97"/>
    </row>
    <row r="3223" spans="2:2" x14ac:dyDescent="0.2">
      <c r="B3223" s="97"/>
    </row>
    <row r="3224" spans="2:2" x14ac:dyDescent="0.2">
      <c r="B3224" s="97"/>
    </row>
    <row r="3225" spans="2:2" x14ac:dyDescent="0.2">
      <c r="B3225" s="97"/>
    </row>
    <row r="3226" spans="2:2" x14ac:dyDescent="0.2">
      <c r="B3226" s="97"/>
    </row>
    <row r="3227" spans="2:2" x14ac:dyDescent="0.2">
      <c r="B3227" s="97"/>
    </row>
    <row r="3228" spans="2:2" x14ac:dyDescent="0.2">
      <c r="B3228" s="97"/>
    </row>
    <row r="3229" spans="2:2" x14ac:dyDescent="0.2">
      <c r="B3229" s="97"/>
    </row>
    <row r="3230" spans="2:2" x14ac:dyDescent="0.2">
      <c r="B3230" s="97"/>
    </row>
    <row r="3231" spans="2:2" x14ac:dyDescent="0.2">
      <c r="B3231" s="97"/>
    </row>
    <row r="3232" spans="2:2" x14ac:dyDescent="0.2">
      <c r="B3232" s="97"/>
    </row>
    <row r="3233" spans="2:2" x14ac:dyDescent="0.2">
      <c r="B3233" s="97"/>
    </row>
    <row r="3234" spans="2:2" x14ac:dyDescent="0.2">
      <c r="B3234" s="97"/>
    </row>
    <row r="3235" spans="2:2" x14ac:dyDescent="0.2">
      <c r="B3235" s="97"/>
    </row>
    <row r="3236" spans="2:2" x14ac:dyDescent="0.2">
      <c r="B3236" s="97"/>
    </row>
    <row r="3237" spans="2:2" x14ac:dyDescent="0.2">
      <c r="B3237" s="97"/>
    </row>
    <row r="3238" spans="2:2" x14ac:dyDescent="0.2">
      <c r="B3238" s="97"/>
    </row>
    <row r="3239" spans="2:2" x14ac:dyDescent="0.2">
      <c r="B3239" s="97"/>
    </row>
    <row r="3240" spans="2:2" x14ac:dyDescent="0.2">
      <c r="B3240" s="97"/>
    </row>
    <row r="3241" spans="2:2" x14ac:dyDescent="0.2">
      <c r="B3241" s="97"/>
    </row>
    <row r="3242" spans="2:2" x14ac:dyDescent="0.2">
      <c r="B3242" s="97"/>
    </row>
    <row r="3243" spans="2:2" x14ac:dyDescent="0.2">
      <c r="B3243" s="97"/>
    </row>
    <row r="3244" spans="2:2" x14ac:dyDescent="0.2">
      <c r="B3244" s="97"/>
    </row>
    <row r="3245" spans="2:2" x14ac:dyDescent="0.2">
      <c r="B3245" s="97"/>
    </row>
    <row r="3246" spans="2:2" x14ac:dyDescent="0.2">
      <c r="B3246" s="97"/>
    </row>
    <row r="3247" spans="2:2" x14ac:dyDescent="0.2">
      <c r="B3247" s="97"/>
    </row>
    <row r="3248" spans="2:2" x14ac:dyDescent="0.2">
      <c r="B3248" s="97"/>
    </row>
    <row r="3249" spans="2:2" x14ac:dyDescent="0.2">
      <c r="B3249" s="97"/>
    </row>
    <row r="3250" spans="2:2" x14ac:dyDescent="0.2">
      <c r="B3250" s="97"/>
    </row>
    <row r="3251" spans="2:2" x14ac:dyDescent="0.2">
      <c r="B3251" s="97"/>
    </row>
    <row r="3252" spans="2:2" x14ac:dyDescent="0.2">
      <c r="B3252" s="97"/>
    </row>
    <row r="3253" spans="2:2" x14ac:dyDescent="0.2">
      <c r="B3253" s="97"/>
    </row>
    <row r="3254" spans="2:2" x14ac:dyDescent="0.2">
      <c r="B3254" s="97"/>
    </row>
    <row r="3255" spans="2:2" x14ac:dyDescent="0.2">
      <c r="B3255" s="97"/>
    </row>
    <row r="3256" spans="2:2" x14ac:dyDescent="0.2">
      <c r="B3256" s="97"/>
    </row>
    <row r="3257" spans="2:2" x14ac:dyDescent="0.2">
      <c r="B3257" s="97"/>
    </row>
    <row r="3258" spans="2:2" x14ac:dyDescent="0.2">
      <c r="B3258" s="97"/>
    </row>
    <row r="3259" spans="2:2" x14ac:dyDescent="0.2">
      <c r="B3259" s="97"/>
    </row>
    <row r="3260" spans="2:2" x14ac:dyDescent="0.2">
      <c r="B3260" s="97"/>
    </row>
    <row r="3261" spans="2:2" x14ac:dyDescent="0.2">
      <c r="B3261" s="97"/>
    </row>
    <row r="3262" spans="2:2" x14ac:dyDescent="0.2">
      <c r="B3262" s="97"/>
    </row>
    <row r="3263" spans="2:2" x14ac:dyDescent="0.2">
      <c r="B3263" s="97"/>
    </row>
    <row r="3264" spans="2:2" x14ac:dyDescent="0.2">
      <c r="B3264" s="97"/>
    </row>
    <row r="3265" spans="2:2" x14ac:dyDescent="0.2">
      <c r="B3265" s="97"/>
    </row>
    <row r="3266" spans="2:2" x14ac:dyDescent="0.2">
      <c r="B3266" s="97"/>
    </row>
    <row r="3267" spans="2:2" x14ac:dyDescent="0.2">
      <c r="B3267" s="97"/>
    </row>
    <row r="3268" spans="2:2" x14ac:dyDescent="0.2">
      <c r="B3268" s="97"/>
    </row>
    <row r="3269" spans="2:2" x14ac:dyDescent="0.2">
      <c r="B3269" s="97"/>
    </row>
    <row r="3270" spans="2:2" x14ac:dyDescent="0.2">
      <c r="B3270" s="97"/>
    </row>
    <row r="3271" spans="2:2" x14ac:dyDescent="0.2">
      <c r="B3271" s="97"/>
    </row>
    <row r="3272" spans="2:2" x14ac:dyDescent="0.2">
      <c r="B3272" s="97"/>
    </row>
    <row r="3273" spans="2:2" x14ac:dyDescent="0.2">
      <c r="B3273" s="97"/>
    </row>
    <row r="3274" spans="2:2" x14ac:dyDescent="0.2">
      <c r="B3274" s="97"/>
    </row>
    <row r="3275" spans="2:2" x14ac:dyDescent="0.2">
      <c r="B3275" s="97"/>
    </row>
    <row r="3276" spans="2:2" x14ac:dyDescent="0.2">
      <c r="B3276" s="97"/>
    </row>
    <row r="3277" spans="2:2" x14ac:dyDescent="0.2">
      <c r="B3277" s="97"/>
    </row>
    <row r="3278" spans="2:2" x14ac:dyDescent="0.2">
      <c r="B3278" s="97"/>
    </row>
    <row r="3279" spans="2:2" x14ac:dyDescent="0.2">
      <c r="B3279" s="97"/>
    </row>
    <row r="3280" spans="2:2" x14ac:dyDescent="0.2">
      <c r="B3280" s="97"/>
    </row>
    <row r="3281" spans="2:2" x14ac:dyDescent="0.2">
      <c r="B3281" s="97"/>
    </row>
    <row r="3282" spans="2:2" x14ac:dyDescent="0.2">
      <c r="B3282" s="97"/>
    </row>
    <row r="3283" spans="2:2" x14ac:dyDescent="0.2">
      <c r="B3283" s="97"/>
    </row>
    <row r="3284" spans="2:2" x14ac:dyDescent="0.2">
      <c r="B3284" s="97"/>
    </row>
    <row r="3285" spans="2:2" x14ac:dyDescent="0.2">
      <c r="B3285" s="97"/>
    </row>
    <row r="3286" spans="2:2" x14ac:dyDescent="0.2">
      <c r="B3286" s="97"/>
    </row>
    <row r="3287" spans="2:2" x14ac:dyDescent="0.2">
      <c r="B3287" s="97"/>
    </row>
    <row r="3288" spans="2:2" x14ac:dyDescent="0.2">
      <c r="B3288" s="97"/>
    </row>
    <row r="3289" spans="2:2" x14ac:dyDescent="0.2">
      <c r="B3289" s="97"/>
    </row>
    <row r="3290" spans="2:2" x14ac:dyDescent="0.2">
      <c r="B3290" s="97"/>
    </row>
    <row r="3291" spans="2:2" x14ac:dyDescent="0.2">
      <c r="B3291" s="97"/>
    </row>
    <row r="3292" spans="2:2" x14ac:dyDescent="0.2">
      <c r="B3292" s="97"/>
    </row>
    <row r="3293" spans="2:2" x14ac:dyDescent="0.2">
      <c r="B3293" s="97"/>
    </row>
    <row r="3294" spans="2:2" x14ac:dyDescent="0.2">
      <c r="B3294" s="97"/>
    </row>
    <row r="3295" spans="2:2" x14ac:dyDescent="0.2">
      <c r="B3295" s="97"/>
    </row>
    <row r="3296" spans="2:2" x14ac:dyDescent="0.2">
      <c r="B3296" s="97"/>
    </row>
    <row r="3297" spans="2:2" x14ac:dyDescent="0.2">
      <c r="B3297" s="97"/>
    </row>
    <row r="3298" spans="2:2" x14ac:dyDescent="0.2">
      <c r="B3298" s="97"/>
    </row>
    <row r="3299" spans="2:2" x14ac:dyDescent="0.2">
      <c r="B3299" s="97"/>
    </row>
    <row r="3300" spans="2:2" x14ac:dyDescent="0.2">
      <c r="B3300" s="97"/>
    </row>
    <row r="3301" spans="2:2" x14ac:dyDescent="0.2">
      <c r="B3301" s="97"/>
    </row>
    <row r="3302" spans="2:2" x14ac:dyDescent="0.2">
      <c r="B3302" s="97"/>
    </row>
    <row r="3303" spans="2:2" x14ac:dyDescent="0.2">
      <c r="B3303" s="97"/>
    </row>
    <row r="3304" spans="2:2" x14ac:dyDescent="0.2">
      <c r="B3304" s="97"/>
    </row>
    <row r="3305" spans="2:2" x14ac:dyDescent="0.2">
      <c r="B3305" s="97"/>
    </row>
    <row r="3306" spans="2:2" x14ac:dyDescent="0.2">
      <c r="B3306" s="97"/>
    </row>
    <row r="3307" spans="2:2" x14ac:dyDescent="0.2">
      <c r="B3307" s="97"/>
    </row>
    <row r="3308" spans="2:2" x14ac:dyDescent="0.2">
      <c r="B3308" s="97"/>
    </row>
    <row r="3309" spans="2:2" x14ac:dyDescent="0.2">
      <c r="B3309" s="97"/>
    </row>
    <row r="3310" spans="2:2" x14ac:dyDescent="0.2">
      <c r="B3310" s="97"/>
    </row>
    <row r="3311" spans="2:2" x14ac:dyDescent="0.2">
      <c r="B3311" s="97"/>
    </row>
    <row r="3312" spans="2:2" x14ac:dyDescent="0.2">
      <c r="B3312" s="97"/>
    </row>
    <row r="3313" spans="2:2" x14ac:dyDescent="0.2">
      <c r="B3313" s="97"/>
    </row>
    <row r="3314" spans="2:2" x14ac:dyDescent="0.2">
      <c r="B3314" s="97"/>
    </row>
    <row r="3315" spans="2:2" x14ac:dyDescent="0.2">
      <c r="B3315" s="97"/>
    </row>
    <row r="3316" spans="2:2" x14ac:dyDescent="0.2">
      <c r="B3316" s="97"/>
    </row>
    <row r="3317" spans="2:2" x14ac:dyDescent="0.2">
      <c r="B3317" s="97"/>
    </row>
    <row r="3318" spans="2:2" x14ac:dyDescent="0.2">
      <c r="B3318" s="97"/>
    </row>
    <row r="3319" spans="2:2" x14ac:dyDescent="0.2">
      <c r="B3319" s="97"/>
    </row>
    <row r="3320" spans="2:2" x14ac:dyDescent="0.2">
      <c r="B3320" s="97"/>
    </row>
    <row r="3321" spans="2:2" x14ac:dyDescent="0.2">
      <c r="B3321" s="97"/>
    </row>
    <row r="3322" spans="2:2" x14ac:dyDescent="0.2">
      <c r="B3322" s="97"/>
    </row>
    <row r="3323" spans="2:2" x14ac:dyDescent="0.2">
      <c r="B3323" s="97"/>
    </row>
    <row r="3324" spans="2:2" x14ac:dyDescent="0.2">
      <c r="B3324" s="97"/>
    </row>
    <row r="3325" spans="2:2" x14ac:dyDescent="0.2">
      <c r="B3325" s="97"/>
    </row>
    <row r="3326" spans="2:2" x14ac:dyDescent="0.2">
      <c r="B3326" s="97"/>
    </row>
    <row r="3327" spans="2:2" x14ac:dyDescent="0.2">
      <c r="B3327" s="97"/>
    </row>
    <row r="3328" spans="2:2" x14ac:dyDescent="0.2">
      <c r="B3328" s="97"/>
    </row>
    <row r="3329" spans="2:2" x14ac:dyDescent="0.2">
      <c r="B3329" s="97"/>
    </row>
    <row r="3330" spans="2:2" x14ac:dyDescent="0.2">
      <c r="B3330" s="97"/>
    </row>
    <row r="3331" spans="2:2" x14ac:dyDescent="0.2">
      <c r="B3331" s="97"/>
    </row>
    <row r="3332" spans="2:2" x14ac:dyDescent="0.2">
      <c r="B3332" s="97"/>
    </row>
    <row r="3333" spans="2:2" x14ac:dyDescent="0.2">
      <c r="B3333" s="97"/>
    </row>
    <row r="3334" spans="2:2" x14ac:dyDescent="0.2">
      <c r="B3334" s="97"/>
    </row>
    <row r="3335" spans="2:2" x14ac:dyDescent="0.2">
      <c r="B3335" s="97"/>
    </row>
    <row r="3336" spans="2:2" x14ac:dyDescent="0.2">
      <c r="B3336" s="97"/>
    </row>
    <row r="3337" spans="2:2" x14ac:dyDescent="0.2">
      <c r="B3337" s="97"/>
    </row>
    <row r="3338" spans="2:2" x14ac:dyDescent="0.2">
      <c r="B3338" s="97"/>
    </row>
    <row r="3339" spans="2:2" x14ac:dyDescent="0.2">
      <c r="B3339" s="97"/>
    </row>
    <row r="3340" spans="2:2" x14ac:dyDescent="0.2">
      <c r="B3340" s="97"/>
    </row>
    <row r="3341" spans="2:2" x14ac:dyDescent="0.2">
      <c r="B3341" s="97"/>
    </row>
    <row r="3342" spans="2:2" x14ac:dyDescent="0.2">
      <c r="B3342" s="97"/>
    </row>
    <row r="3343" spans="2:2" x14ac:dyDescent="0.2">
      <c r="B3343" s="97"/>
    </row>
    <row r="3344" spans="2:2" x14ac:dyDescent="0.2">
      <c r="B3344" s="97"/>
    </row>
    <row r="3345" spans="2:2" x14ac:dyDescent="0.2">
      <c r="B3345" s="97"/>
    </row>
    <row r="3346" spans="2:2" x14ac:dyDescent="0.2">
      <c r="B3346" s="97"/>
    </row>
    <row r="3347" spans="2:2" x14ac:dyDescent="0.2">
      <c r="B3347" s="97"/>
    </row>
    <row r="3348" spans="2:2" x14ac:dyDescent="0.2">
      <c r="B3348" s="97"/>
    </row>
    <row r="3349" spans="2:2" x14ac:dyDescent="0.2">
      <c r="B3349" s="97"/>
    </row>
    <row r="3350" spans="2:2" x14ac:dyDescent="0.2">
      <c r="B3350" s="97"/>
    </row>
    <row r="3351" spans="2:2" x14ac:dyDescent="0.2">
      <c r="B3351" s="97"/>
    </row>
    <row r="3352" spans="2:2" x14ac:dyDescent="0.2">
      <c r="B3352" s="97"/>
    </row>
    <row r="3353" spans="2:2" x14ac:dyDescent="0.2">
      <c r="B3353" s="97"/>
    </row>
    <row r="3354" spans="2:2" x14ac:dyDescent="0.2">
      <c r="B3354" s="97"/>
    </row>
    <row r="3355" spans="2:2" x14ac:dyDescent="0.2">
      <c r="B3355" s="97"/>
    </row>
    <row r="3356" spans="2:2" x14ac:dyDescent="0.2">
      <c r="B3356" s="97"/>
    </row>
    <row r="3357" spans="2:2" x14ac:dyDescent="0.2">
      <c r="B3357" s="97"/>
    </row>
    <row r="3358" spans="2:2" x14ac:dyDescent="0.2">
      <c r="B3358" s="97"/>
    </row>
    <row r="3359" spans="2:2" x14ac:dyDescent="0.2">
      <c r="B3359" s="97"/>
    </row>
    <row r="3360" spans="2:2" x14ac:dyDescent="0.2">
      <c r="B3360" s="97"/>
    </row>
    <row r="3361" spans="2:2" x14ac:dyDescent="0.2">
      <c r="B3361" s="97"/>
    </row>
    <row r="3362" spans="2:2" x14ac:dyDescent="0.2">
      <c r="B3362" s="97"/>
    </row>
    <row r="3363" spans="2:2" x14ac:dyDescent="0.2">
      <c r="B3363" s="97"/>
    </row>
    <row r="3364" spans="2:2" x14ac:dyDescent="0.2">
      <c r="B3364" s="97"/>
    </row>
    <row r="3365" spans="2:2" x14ac:dyDescent="0.2">
      <c r="B3365" s="97"/>
    </row>
    <row r="3366" spans="2:2" x14ac:dyDescent="0.2">
      <c r="B3366" s="97"/>
    </row>
    <row r="3367" spans="2:2" x14ac:dyDescent="0.2">
      <c r="B3367" s="97"/>
    </row>
    <row r="3368" spans="2:2" x14ac:dyDescent="0.2">
      <c r="B3368" s="97"/>
    </row>
    <row r="3369" spans="2:2" x14ac:dyDescent="0.2">
      <c r="B3369" s="97"/>
    </row>
    <row r="3370" spans="2:2" x14ac:dyDescent="0.2">
      <c r="B3370" s="97"/>
    </row>
    <row r="3371" spans="2:2" x14ac:dyDescent="0.2">
      <c r="B3371" s="97"/>
    </row>
    <row r="3372" spans="2:2" x14ac:dyDescent="0.2">
      <c r="B3372" s="97"/>
    </row>
    <row r="3373" spans="2:2" x14ac:dyDescent="0.2">
      <c r="B3373" s="97"/>
    </row>
    <row r="3374" spans="2:2" x14ac:dyDescent="0.2">
      <c r="B3374" s="97"/>
    </row>
    <row r="3375" spans="2:2" x14ac:dyDescent="0.2">
      <c r="B3375" s="97"/>
    </row>
    <row r="3376" spans="2:2" x14ac:dyDescent="0.2">
      <c r="B3376" s="97"/>
    </row>
    <row r="3377" spans="2:2" x14ac:dyDescent="0.2">
      <c r="B3377" s="97"/>
    </row>
    <row r="3378" spans="2:2" x14ac:dyDescent="0.2">
      <c r="B3378" s="97"/>
    </row>
    <row r="3379" spans="2:2" x14ac:dyDescent="0.2">
      <c r="B3379" s="97"/>
    </row>
    <row r="3380" spans="2:2" x14ac:dyDescent="0.2">
      <c r="B3380" s="97"/>
    </row>
    <row r="3381" spans="2:2" x14ac:dyDescent="0.2">
      <c r="B3381" s="97"/>
    </row>
    <row r="3382" spans="2:2" x14ac:dyDescent="0.2">
      <c r="B3382" s="97"/>
    </row>
    <row r="3383" spans="2:2" x14ac:dyDescent="0.2">
      <c r="B3383" s="97"/>
    </row>
    <row r="3384" spans="2:2" x14ac:dyDescent="0.2">
      <c r="B3384" s="97"/>
    </row>
    <row r="3385" spans="2:2" x14ac:dyDescent="0.2">
      <c r="B3385" s="97"/>
    </row>
    <row r="3386" spans="2:2" x14ac:dyDescent="0.2">
      <c r="B3386" s="97"/>
    </row>
    <row r="3387" spans="2:2" x14ac:dyDescent="0.2">
      <c r="B3387" s="97"/>
    </row>
    <row r="3388" spans="2:2" x14ac:dyDescent="0.2">
      <c r="B3388" s="97"/>
    </row>
    <row r="3389" spans="2:2" x14ac:dyDescent="0.2">
      <c r="B3389" s="97"/>
    </row>
    <row r="3390" spans="2:2" x14ac:dyDescent="0.2">
      <c r="B3390" s="97"/>
    </row>
    <row r="3391" spans="2:2" x14ac:dyDescent="0.2">
      <c r="B3391" s="97"/>
    </row>
    <row r="3392" spans="2:2" x14ac:dyDescent="0.2">
      <c r="B3392" s="97"/>
    </row>
    <row r="3393" spans="2:2" x14ac:dyDescent="0.2">
      <c r="B3393" s="97"/>
    </row>
    <row r="3394" spans="2:2" x14ac:dyDescent="0.2">
      <c r="B3394" s="97"/>
    </row>
    <row r="3395" spans="2:2" x14ac:dyDescent="0.2">
      <c r="B3395" s="97"/>
    </row>
    <row r="3396" spans="2:2" x14ac:dyDescent="0.2">
      <c r="B3396" s="97"/>
    </row>
    <row r="3397" spans="2:2" x14ac:dyDescent="0.2">
      <c r="B3397" s="97"/>
    </row>
    <row r="3398" spans="2:2" x14ac:dyDescent="0.2">
      <c r="B3398" s="97"/>
    </row>
    <row r="3399" spans="2:2" x14ac:dyDescent="0.2">
      <c r="B3399" s="97"/>
    </row>
    <row r="3400" spans="2:2" x14ac:dyDescent="0.2">
      <c r="B3400" s="97"/>
    </row>
    <row r="3401" spans="2:2" x14ac:dyDescent="0.2">
      <c r="B3401" s="97"/>
    </row>
    <row r="3402" spans="2:2" x14ac:dyDescent="0.2">
      <c r="B3402" s="97"/>
    </row>
    <row r="3403" spans="2:2" x14ac:dyDescent="0.2">
      <c r="B3403" s="97"/>
    </row>
    <row r="3404" spans="2:2" x14ac:dyDescent="0.2">
      <c r="B3404" s="97"/>
    </row>
    <row r="3405" spans="2:2" x14ac:dyDescent="0.2">
      <c r="B3405" s="97"/>
    </row>
    <row r="3406" spans="2:2" x14ac:dyDescent="0.2">
      <c r="B3406" s="97"/>
    </row>
    <row r="3407" spans="2:2" x14ac:dyDescent="0.2">
      <c r="B3407" s="97"/>
    </row>
    <row r="3408" spans="2:2" x14ac:dyDescent="0.2">
      <c r="B3408" s="97"/>
    </row>
    <row r="3409" spans="2:2" x14ac:dyDescent="0.2">
      <c r="B3409" s="97"/>
    </row>
    <row r="3410" spans="2:2" x14ac:dyDescent="0.2">
      <c r="B3410" s="97"/>
    </row>
    <row r="3411" spans="2:2" x14ac:dyDescent="0.2">
      <c r="B3411" s="97"/>
    </row>
    <row r="3412" spans="2:2" x14ac:dyDescent="0.2">
      <c r="B3412" s="97"/>
    </row>
    <row r="3413" spans="2:2" x14ac:dyDescent="0.2">
      <c r="B3413" s="97"/>
    </row>
    <row r="3414" spans="2:2" x14ac:dyDescent="0.2">
      <c r="B3414" s="97"/>
    </row>
    <row r="3415" spans="2:2" x14ac:dyDescent="0.2">
      <c r="B3415" s="97"/>
    </row>
    <row r="3416" spans="2:2" x14ac:dyDescent="0.2">
      <c r="B3416" s="97"/>
    </row>
    <row r="3417" spans="2:2" x14ac:dyDescent="0.2">
      <c r="B3417" s="97"/>
    </row>
    <row r="3418" spans="2:2" x14ac:dyDescent="0.2">
      <c r="B3418" s="97"/>
    </row>
    <row r="3419" spans="2:2" x14ac:dyDescent="0.2">
      <c r="B3419" s="97"/>
    </row>
    <row r="3420" spans="2:2" x14ac:dyDescent="0.2">
      <c r="B3420" s="97"/>
    </row>
    <row r="3421" spans="2:2" x14ac:dyDescent="0.2">
      <c r="B3421" s="97"/>
    </row>
    <row r="3422" spans="2:2" x14ac:dyDescent="0.2">
      <c r="B3422" s="97"/>
    </row>
    <row r="3423" spans="2:2" x14ac:dyDescent="0.2">
      <c r="B3423" s="97"/>
    </row>
    <row r="3424" spans="2:2" x14ac:dyDescent="0.2">
      <c r="B3424" s="97"/>
    </row>
    <row r="3425" spans="2:2" x14ac:dyDescent="0.2">
      <c r="B3425" s="97"/>
    </row>
    <row r="3426" spans="2:2" x14ac:dyDescent="0.2">
      <c r="B3426" s="97"/>
    </row>
    <row r="3427" spans="2:2" x14ac:dyDescent="0.2">
      <c r="B3427" s="97"/>
    </row>
    <row r="3428" spans="2:2" x14ac:dyDescent="0.2">
      <c r="B3428" s="97"/>
    </row>
    <row r="3429" spans="2:2" x14ac:dyDescent="0.2">
      <c r="B3429" s="97"/>
    </row>
    <row r="3430" spans="2:2" x14ac:dyDescent="0.2">
      <c r="B3430" s="97"/>
    </row>
    <row r="3431" spans="2:2" x14ac:dyDescent="0.2">
      <c r="B3431" s="97"/>
    </row>
    <row r="3432" spans="2:2" x14ac:dyDescent="0.2">
      <c r="B3432" s="97"/>
    </row>
    <row r="3433" spans="2:2" x14ac:dyDescent="0.2">
      <c r="B3433" s="97"/>
    </row>
    <row r="3434" spans="2:2" x14ac:dyDescent="0.2">
      <c r="B3434" s="97"/>
    </row>
    <row r="3435" spans="2:2" x14ac:dyDescent="0.2">
      <c r="B3435" s="97"/>
    </row>
    <row r="3436" spans="2:2" x14ac:dyDescent="0.2">
      <c r="B3436" s="97"/>
    </row>
    <row r="3437" spans="2:2" x14ac:dyDescent="0.2">
      <c r="B3437" s="97"/>
    </row>
    <row r="3438" spans="2:2" x14ac:dyDescent="0.2">
      <c r="B3438" s="97"/>
    </row>
    <row r="3439" spans="2:2" x14ac:dyDescent="0.2">
      <c r="B3439" s="97"/>
    </row>
    <row r="3440" spans="2:2" x14ac:dyDescent="0.2">
      <c r="B3440" s="97"/>
    </row>
    <row r="3441" spans="2:2" x14ac:dyDescent="0.2">
      <c r="B3441" s="97"/>
    </row>
    <row r="3442" spans="2:2" x14ac:dyDescent="0.2">
      <c r="B3442" s="97"/>
    </row>
    <row r="3443" spans="2:2" x14ac:dyDescent="0.2">
      <c r="B3443" s="97"/>
    </row>
    <row r="3444" spans="2:2" x14ac:dyDescent="0.2">
      <c r="B3444" s="97"/>
    </row>
    <row r="3445" spans="2:2" x14ac:dyDescent="0.2">
      <c r="B3445" s="97"/>
    </row>
    <row r="3446" spans="2:2" x14ac:dyDescent="0.2">
      <c r="B3446" s="97"/>
    </row>
    <row r="3447" spans="2:2" x14ac:dyDescent="0.2">
      <c r="B3447" s="97"/>
    </row>
    <row r="3448" spans="2:2" x14ac:dyDescent="0.2">
      <c r="B3448" s="97"/>
    </row>
    <row r="3449" spans="2:2" x14ac:dyDescent="0.2">
      <c r="B3449" s="97"/>
    </row>
    <row r="3450" spans="2:2" x14ac:dyDescent="0.2">
      <c r="B3450" s="97"/>
    </row>
    <row r="3451" spans="2:2" x14ac:dyDescent="0.2">
      <c r="B3451" s="97"/>
    </row>
    <row r="3452" spans="2:2" x14ac:dyDescent="0.2">
      <c r="B3452" s="97"/>
    </row>
    <row r="3453" spans="2:2" x14ac:dyDescent="0.2">
      <c r="B3453" s="97"/>
    </row>
    <row r="3454" spans="2:2" x14ac:dyDescent="0.2">
      <c r="B3454" s="97"/>
    </row>
    <row r="3455" spans="2:2" x14ac:dyDescent="0.2">
      <c r="B3455" s="97"/>
    </row>
    <row r="3456" spans="2:2" x14ac:dyDescent="0.2">
      <c r="B3456" s="97"/>
    </row>
    <row r="3457" spans="2:2" x14ac:dyDescent="0.2">
      <c r="B3457" s="97"/>
    </row>
    <row r="3458" spans="2:2" x14ac:dyDescent="0.2">
      <c r="B3458" s="97"/>
    </row>
    <row r="3459" spans="2:2" x14ac:dyDescent="0.2">
      <c r="B3459" s="97"/>
    </row>
    <row r="3460" spans="2:2" x14ac:dyDescent="0.2">
      <c r="B3460" s="97"/>
    </row>
    <row r="3461" spans="2:2" x14ac:dyDescent="0.2">
      <c r="B3461" s="97"/>
    </row>
    <row r="3462" spans="2:2" x14ac:dyDescent="0.2">
      <c r="B3462" s="97"/>
    </row>
    <row r="3463" spans="2:2" x14ac:dyDescent="0.2">
      <c r="B3463" s="97"/>
    </row>
    <row r="3464" spans="2:2" x14ac:dyDescent="0.2">
      <c r="B3464" s="97"/>
    </row>
    <row r="3465" spans="2:2" x14ac:dyDescent="0.2">
      <c r="B3465" s="97"/>
    </row>
    <row r="3466" spans="2:2" x14ac:dyDescent="0.2">
      <c r="B3466" s="97"/>
    </row>
    <row r="3467" spans="2:2" x14ac:dyDescent="0.2">
      <c r="B3467" s="97"/>
    </row>
    <row r="3468" spans="2:2" x14ac:dyDescent="0.2">
      <c r="B3468" s="97"/>
    </row>
    <row r="3469" spans="2:2" x14ac:dyDescent="0.2">
      <c r="B3469" s="97"/>
    </row>
    <row r="3470" spans="2:2" x14ac:dyDescent="0.2">
      <c r="B3470" s="97"/>
    </row>
    <row r="3471" spans="2:2" x14ac:dyDescent="0.2">
      <c r="B3471" s="97"/>
    </row>
    <row r="3472" spans="2:2" x14ac:dyDescent="0.2">
      <c r="B3472" s="97"/>
    </row>
    <row r="3473" spans="2:2" x14ac:dyDescent="0.2">
      <c r="B3473" s="97"/>
    </row>
    <row r="3474" spans="2:2" x14ac:dyDescent="0.2">
      <c r="B3474" s="97"/>
    </row>
    <row r="3475" spans="2:2" x14ac:dyDescent="0.2">
      <c r="B3475" s="97"/>
    </row>
    <row r="3476" spans="2:2" x14ac:dyDescent="0.2">
      <c r="B3476" s="97"/>
    </row>
    <row r="3477" spans="2:2" x14ac:dyDescent="0.2">
      <c r="B3477" s="97"/>
    </row>
    <row r="3478" spans="2:2" x14ac:dyDescent="0.2">
      <c r="B3478" s="97"/>
    </row>
    <row r="3479" spans="2:2" x14ac:dyDescent="0.2">
      <c r="B3479" s="97"/>
    </row>
    <row r="3480" spans="2:2" x14ac:dyDescent="0.2">
      <c r="B3480" s="97"/>
    </row>
    <row r="3481" spans="2:2" x14ac:dyDescent="0.2">
      <c r="B3481" s="97"/>
    </row>
    <row r="3482" spans="2:2" x14ac:dyDescent="0.2">
      <c r="B3482" s="97"/>
    </row>
    <row r="3483" spans="2:2" x14ac:dyDescent="0.2">
      <c r="B3483" s="97"/>
    </row>
    <row r="3484" spans="2:2" x14ac:dyDescent="0.2">
      <c r="B3484" s="97"/>
    </row>
    <row r="3485" spans="2:2" x14ac:dyDescent="0.2">
      <c r="B3485" s="97"/>
    </row>
    <row r="3486" spans="2:2" x14ac:dyDescent="0.2">
      <c r="B3486" s="97"/>
    </row>
    <row r="3487" spans="2:2" x14ac:dyDescent="0.2">
      <c r="B3487" s="97"/>
    </row>
    <row r="3488" spans="2:2" x14ac:dyDescent="0.2">
      <c r="B3488" s="97"/>
    </row>
    <row r="3489" spans="2:2" x14ac:dyDescent="0.2">
      <c r="B3489" s="97"/>
    </row>
    <row r="3490" spans="2:2" x14ac:dyDescent="0.2">
      <c r="B3490" s="97"/>
    </row>
    <row r="3491" spans="2:2" x14ac:dyDescent="0.2">
      <c r="B3491" s="97"/>
    </row>
    <row r="3492" spans="2:2" x14ac:dyDescent="0.2">
      <c r="B3492" s="97"/>
    </row>
    <row r="3493" spans="2:2" x14ac:dyDescent="0.2">
      <c r="B3493" s="97"/>
    </row>
    <row r="3494" spans="2:2" x14ac:dyDescent="0.2">
      <c r="B3494" s="97"/>
    </row>
    <row r="3495" spans="2:2" x14ac:dyDescent="0.2">
      <c r="B3495" s="97"/>
    </row>
    <row r="3496" spans="2:2" x14ac:dyDescent="0.2">
      <c r="B3496" s="97"/>
    </row>
    <row r="3497" spans="2:2" x14ac:dyDescent="0.2">
      <c r="B3497" s="97"/>
    </row>
    <row r="3498" spans="2:2" x14ac:dyDescent="0.2">
      <c r="B3498" s="97"/>
    </row>
    <row r="3499" spans="2:2" x14ac:dyDescent="0.2">
      <c r="B3499" s="97"/>
    </row>
    <row r="3500" spans="2:2" x14ac:dyDescent="0.2">
      <c r="B3500" s="97"/>
    </row>
    <row r="3501" spans="2:2" x14ac:dyDescent="0.2">
      <c r="B3501" s="97"/>
    </row>
    <row r="3502" spans="2:2" x14ac:dyDescent="0.2">
      <c r="B3502" s="97"/>
    </row>
    <row r="3503" spans="2:2" x14ac:dyDescent="0.2">
      <c r="B3503" s="97"/>
    </row>
    <row r="3504" spans="2:2" x14ac:dyDescent="0.2">
      <c r="B3504" s="97"/>
    </row>
    <row r="3505" spans="2:2" x14ac:dyDescent="0.2">
      <c r="B3505" s="97"/>
    </row>
    <row r="3506" spans="2:2" x14ac:dyDescent="0.2">
      <c r="B3506" s="97"/>
    </row>
    <row r="3507" spans="2:2" x14ac:dyDescent="0.2">
      <c r="B3507" s="97"/>
    </row>
    <row r="3508" spans="2:2" x14ac:dyDescent="0.2">
      <c r="B3508" s="97"/>
    </row>
    <row r="3509" spans="2:2" x14ac:dyDescent="0.2">
      <c r="B3509" s="97"/>
    </row>
    <row r="3510" spans="2:2" x14ac:dyDescent="0.2">
      <c r="B3510" s="97"/>
    </row>
    <row r="3511" spans="2:2" x14ac:dyDescent="0.2">
      <c r="B3511" s="97"/>
    </row>
    <row r="3512" spans="2:2" x14ac:dyDescent="0.2">
      <c r="B3512" s="97"/>
    </row>
    <row r="3513" spans="2:2" x14ac:dyDescent="0.2">
      <c r="B3513" s="97"/>
    </row>
    <row r="3514" spans="2:2" x14ac:dyDescent="0.2">
      <c r="B3514" s="97"/>
    </row>
    <row r="3515" spans="2:2" x14ac:dyDescent="0.2">
      <c r="B3515" s="97"/>
    </row>
    <row r="3516" spans="2:2" x14ac:dyDescent="0.2">
      <c r="B3516" s="97"/>
    </row>
    <row r="3517" spans="2:2" x14ac:dyDescent="0.2">
      <c r="B3517" s="97"/>
    </row>
    <row r="3518" spans="2:2" x14ac:dyDescent="0.2">
      <c r="B3518" s="97"/>
    </row>
    <row r="3519" spans="2:2" x14ac:dyDescent="0.2">
      <c r="B3519" s="97"/>
    </row>
    <row r="3520" spans="2:2" x14ac:dyDescent="0.2">
      <c r="B3520" s="97"/>
    </row>
    <row r="3521" spans="2:2" x14ac:dyDescent="0.2">
      <c r="B3521" s="97"/>
    </row>
    <row r="3522" spans="2:2" x14ac:dyDescent="0.2">
      <c r="B3522" s="97"/>
    </row>
    <row r="3523" spans="2:2" x14ac:dyDescent="0.2">
      <c r="B3523" s="97"/>
    </row>
    <row r="3524" spans="2:2" x14ac:dyDescent="0.2">
      <c r="B3524" s="97"/>
    </row>
    <row r="3525" spans="2:2" x14ac:dyDescent="0.2">
      <c r="B3525" s="97"/>
    </row>
    <row r="3526" spans="2:2" x14ac:dyDescent="0.2">
      <c r="B3526" s="97"/>
    </row>
    <row r="3527" spans="2:2" x14ac:dyDescent="0.2">
      <c r="B3527" s="97"/>
    </row>
    <row r="3528" spans="2:2" x14ac:dyDescent="0.2">
      <c r="B3528" s="97"/>
    </row>
    <row r="3529" spans="2:2" x14ac:dyDescent="0.2">
      <c r="B3529" s="97"/>
    </row>
    <row r="3530" spans="2:2" x14ac:dyDescent="0.2">
      <c r="B3530" s="97"/>
    </row>
    <row r="3531" spans="2:2" x14ac:dyDescent="0.2">
      <c r="B3531" s="97"/>
    </row>
    <row r="3532" spans="2:2" x14ac:dyDescent="0.2">
      <c r="B3532" s="97"/>
    </row>
    <row r="3533" spans="2:2" x14ac:dyDescent="0.2">
      <c r="B3533" s="97"/>
    </row>
    <row r="3534" spans="2:2" x14ac:dyDescent="0.2">
      <c r="B3534" s="97"/>
    </row>
    <row r="3535" spans="2:2" x14ac:dyDescent="0.2">
      <c r="B3535" s="97"/>
    </row>
    <row r="3536" spans="2:2" x14ac:dyDescent="0.2">
      <c r="B3536" s="97"/>
    </row>
    <row r="3537" spans="2:2" x14ac:dyDescent="0.2">
      <c r="B3537" s="97"/>
    </row>
    <row r="3538" spans="2:2" x14ac:dyDescent="0.2">
      <c r="B3538" s="97"/>
    </row>
    <row r="3539" spans="2:2" x14ac:dyDescent="0.2">
      <c r="B3539" s="97"/>
    </row>
    <row r="3540" spans="2:2" x14ac:dyDescent="0.2">
      <c r="B3540" s="97"/>
    </row>
    <row r="3541" spans="2:2" x14ac:dyDescent="0.2">
      <c r="B3541" s="97"/>
    </row>
    <row r="3542" spans="2:2" x14ac:dyDescent="0.2">
      <c r="B3542" s="97"/>
    </row>
    <row r="3543" spans="2:2" x14ac:dyDescent="0.2">
      <c r="B3543" s="97"/>
    </row>
    <row r="3544" spans="2:2" x14ac:dyDescent="0.2">
      <c r="B3544" s="97"/>
    </row>
    <row r="3545" spans="2:2" x14ac:dyDescent="0.2">
      <c r="B3545" s="97"/>
    </row>
    <row r="3546" spans="2:2" x14ac:dyDescent="0.2">
      <c r="B3546" s="97"/>
    </row>
    <row r="3547" spans="2:2" x14ac:dyDescent="0.2">
      <c r="B3547" s="97"/>
    </row>
    <row r="3548" spans="2:2" x14ac:dyDescent="0.2">
      <c r="B3548" s="97"/>
    </row>
    <row r="3549" spans="2:2" x14ac:dyDescent="0.2">
      <c r="B3549" s="97"/>
    </row>
    <row r="3550" spans="2:2" x14ac:dyDescent="0.2">
      <c r="B3550" s="97"/>
    </row>
    <row r="3551" spans="2:2" x14ac:dyDescent="0.2">
      <c r="B3551" s="97"/>
    </row>
    <row r="3552" spans="2:2" x14ac:dyDescent="0.2">
      <c r="B3552" s="97"/>
    </row>
    <row r="3553" spans="2:2" x14ac:dyDescent="0.2">
      <c r="B3553" s="97"/>
    </row>
    <row r="3554" spans="2:2" x14ac:dyDescent="0.2">
      <c r="B3554" s="97"/>
    </row>
    <row r="3555" spans="2:2" x14ac:dyDescent="0.2">
      <c r="B3555" s="97"/>
    </row>
    <row r="3556" spans="2:2" x14ac:dyDescent="0.2">
      <c r="B3556" s="97"/>
    </row>
    <row r="3557" spans="2:2" x14ac:dyDescent="0.2">
      <c r="B3557" s="97"/>
    </row>
    <row r="3558" spans="2:2" x14ac:dyDescent="0.2">
      <c r="B3558" s="97"/>
    </row>
    <row r="3559" spans="2:2" x14ac:dyDescent="0.2">
      <c r="B3559" s="97"/>
    </row>
    <row r="3560" spans="2:2" x14ac:dyDescent="0.2">
      <c r="B3560" s="97"/>
    </row>
    <row r="3561" spans="2:2" x14ac:dyDescent="0.2">
      <c r="B3561" s="97"/>
    </row>
    <row r="3562" spans="2:2" x14ac:dyDescent="0.2">
      <c r="B3562" s="97"/>
    </row>
    <row r="3563" spans="2:2" x14ac:dyDescent="0.2">
      <c r="B3563" s="97"/>
    </row>
    <row r="3564" spans="2:2" x14ac:dyDescent="0.2">
      <c r="B3564" s="97"/>
    </row>
    <row r="3565" spans="2:2" x14ac:dyDescent="0.2">
      <c r="B3565" s="97"/>
    </row>
    <row r="3566" spans="2:2" x14ac:dyDescent="0.2">
      <c r="B3566" s="97"/>
    </row>
    <row r="3567" spans="2:2" x14ac:dyDescent="0.2">
      <c r="B3567" s="97"/>
    </row>
    <row r="3568" spans="2:2" x14ac:dyDescent="0.2">
      <c r="B3568" s="97"/>
    </row>
    <row r="3569" spans="2:2" x14ac:dyDescent="0.2">
      <c r="B3569" s="97"/>
    </row>
    <row r="3570" spans="2:2" x14ac:dyDescent="0.2">
      <c r="B3570" s="97"/>
    </row>
    <row r="3571" spans="2:2" x14ac:dyDescent="0.2">
      <c r="B3571" s="97"/>
    </row>
    <row r="3572" spans="2:2" x14ac:dyDescent="0.2">
      <c r="B3572" s="97"/>
    </row>
    <row r="3573" spans="2:2" x14ac:dyDescent="0.2">
      <c r="B3573" s="97"/>
    </row>
    <row r="3574" spans="2:2" x14ac:dyDescent="0.2">
      <c r="B3574" s="97"/>
    </row>
    <row r="3575" spans="2:2" x14ac:dyDescent="0.2">
      <c r="B3575" s="97"/>
    </row>
    <row r="3576" spans="2:2" x14ac:dyDescent="0.2">
      <c r="B3576" s="97"/>
    </row>
    <row r="3577" spans="2:2" x14ac:dyDescent="0.2">
      <c r="B3577" s="97"/>
    </row>
    <row r="3578" spans="2:2" x14ac:dyDescent="0.2">
      <c r="B3578" s="97"/>
    </row>
    <row r="3579" spans="2:2" x14ac:dyDescent="0.2">
      <c r="B3579" s="97"/>
    </row>
    <row r="3580" spans="2:2" x14ac:dyDescent="0.2">
      <c r="B3580" s="97"/>
    </row>
    <row r="3581" spans="2:2" x14ac:dyDescent="0.2">
      <c r="B3581" s="97"/>
    </row>
    <row r="3582" spans="2:2" x14ac:dyDescent="0.2">
      <c r="B3582" s="97"/>
    </row>
    <row r="3583" spans="2:2" x14ac:dyDescent="0.2">
      <c r="B3583" s="97"/>
    </row>
    <row r="3584" spans="2:2" x14ac:dyDescent="0.2">
      <c r="B3584" s="97"/>
    </row>
    <row r="3585" spans="2:2" x14ac:dyDescent="0.2">
      <c r="B3585" s="97"/>
    </row>
    <row r="3586" spans="2:2" x14ac:dyDescent="0.2">
      <c r="B3586" s="97"/>
    </row>
    <row r="3587" spans="2:2" x14ac:dyDescent="0.2">
      <c r="B3587" s="97"/>
    </row>
    <row r="3588" spans="2:2" x14ac:dyDescent="0.2">
      <c r="B3588" s="97"/>
    </row>
    <row r="3589" spans="2:2" x14ac:dyDescent="0.2">
      <c r="B3589" s="97"/>
    </row>
    <row r="3590" spans="2:2" x14ac:dyDescent="0.2">
      <c r="B3590" s="97"/>
    </row>
    <row r="3591" spans="2:2" x14ac:dyDescent="0.2">
      <c r="B3591" s="97"/>
    </row>
    <row r="3592" spans="2:2" x14ac:dyDescent="0.2">
      <c r="B3592" s="97"/>
    </row>
    <row r="3593" spans="2:2" x14ac:dyDescent="0.2">
      <c r="B3593" s="97"/>
    </row>
    <row r="3594" spans="2:2" x14ac:dyDescent="0.2">
      <c r="B3594" s="97"/>
    </row>
    <row r="3595" spans="2:2" x14ac:dyDescent="0.2">
      <c r="B3595" s="97"/>
    </row>
    <row r="3596" spans="2:2" x14ac:dyDescent="0.2">
      <c r="B3596" s="97"/>
    </row>
    <row r="3597" spans="2:2" x14ac:dyDescent="0.2">
      <c r="B3597" s="97"/>
    </row>
    <row r="3598" spans="2:2" x14ac:dyDescent="0.2">
      <c r="B3598" s="97"/>
    </row>
    <row r="3599" spans="2:2" x14ac:dyDescent="0.2">
      <c r="B3599" s="97"/>
    </row>
    <row r="3600" spans="2:2" x14ac:dyDescent="0.2">
      <c r="B3600" s="97"/>
    </row>
    <row r="3601" spans="2:2" x14ac:dyDescent="0.2">
      <c r="B3601" s="97"/>
    </row>
    <row r="3602" spans="2:2" x14ac:dyDescent="0.2">
      <c r="B3602" s="97"/>
    </row>
    <row r="3603" spans="2:2" x14ac:dyDescent="0.2">
      <c r="B3603" s="97"/>
    </row>
    <row r="3604" spans="2:2" x14ac:dyDescent="0.2">
      <c r="B3604" s="97"/>
    </row>
    <row r="3605" spans="2:2" x14ac:dyDescent="0.2">
      <c r="B3605" s="97"/>
    </row>
    <row r="3606" spans="2:2" x14ac:dyDescent="0.2">
      <c r="B3606" s="97"/>
    </row>
    <row r="3607" spans="2:2" x14ac:dyDescent="0.2">
      <c r="B3607" s="97"/>
    </row>
    <row r="3608" spans="2:2" x14ac:dyDescent="0.2">
      <c r="B3608" s="97"/>
    </row>
    <row r="3609" spans="2:2" x14ac:dyDescent="0.2">
      <c r="B3609" s="97"/>
    </row>
    <row r="3610" spans="2:2" x14ac:dyDescent="0.2">
      <c r="B3610" s="97"/>
    </row>
    <row r="3611" spans="2:2" x14ac:dyDescent="0.2">
      <c r="B3611" s="97"/>
    </row>
    <row r="3612" spans="2:2" x14ac:dyDescent="0.2">
      <c r="B3612" s="97"/>
    </row>
    <row r="3613" spans="2:2" x14ac:dyDescent="0.2">
      <c r="B3613" s="97"/>
    </row>
    <row r="3614" spans="2:2" x14ac:dyDescent="0.2">
      <c r="B3614" s="97"/>
    </row>
    <row r="3615" spans="2:2" x14ac:dyDescent="0.2">
      <c r="B3615" s="97"/>
    </row>
    <row r="3616" spans="2:2" x14ac:dyDescent="0.2">
      <c r="B3616" s="97"/>
    </row>
    <row r="3617" spans="2:2" x14ac:dyDescent="0.2">
      <c r="B3617" s="97"/>
    </row>
    <row r="3618" spans="2:2" x14ac:dyDescent="0.2">
      <c r="B3618" s="97"/>
    </row>
    <row r="3619" spans="2:2" x14ac:dyDescent="0.2">
      <c r="B3619" s="97"/>
    </row>
    <row r="3620" spans="2:2" x14ac:dyDescent="0.2">
      <c r="B3620" s="97"/>
    </row>
    <row r="3621" spans="2:2" x14ac:dyDescent="0.2">
      <c r="B3621" s="97"/>
    </row>
    <row r="3622" spans="2:2" x14ac:dyDescent="0.2">
      <c r="B3622" s="97"/>
    </row>
    <row r="3623" spans="2:2" x14ac:dyDescent="0.2">
      <c r="B3623" s="97"/>
    </row>
    <row r="3624" spans="2:2" x14ac:dyDescent="0.2">
      <c r="B3624" s="97"/>
    </row>
    <row r="3625" spans="2:2" x14ac:dyDescent="0.2">
      <c r="B3625" s="97"/>
    </row>
    <row r="3626" spans="2:2" x14ac:dyDescent="0.2">
      <c r="B3626" s="97"/>
    </row>
    <row r="3627" spans="2:2" x14ac:dyDescent="0.2">
      <c r="B3627" s="97"/>
    </row>
    <row r="3628" spans="2:2" x14ac:dyDescent="0.2">
      <c r="B3628" s="97"/>
    </row>
    <row r="3629" spans="2:2" x14ac:dyDescent="0.2">
      <c r="B3629" s="97"/>
    </row>
    <row r="3630" spans="2:2" x14ac:dyDescent="0.2">
      <c r="B3630" s="97"/>
    </row>
    <row r="3631" spans="2:2" x14ac:dyDescent="0.2">
      <c r="B3631" s="97"/>
    </row>
    <row r="3632" spans="2:2" x14ac:dyDescent="0.2">
      <c r="B3632" s="97"/>
    </row>
    <row r="3633" spans="2:2" x14ac:dyDescent="0.2">
      <c r="B3633" s="97"/>
    </row>
    <row r="3634" spans="2:2" x14ac:dyDescent="0.2">
      <c r="B3634" s="97"/>
    </row>
    <row r="3635" spans="2:2" x14ac:dyDescent="0.2">
      <c r="B3635" s="97"/>
    </row>
    <row r="3636" spans="2:2" x14ac:dyDescent="0.2">
      <c r="B3636" s="97"/>
    </row>
    <row r="3637" spans="2:2" x14ac:dyDescent="0.2">
      <c r="B3637" s="97"/>
    </row>
    <row r="3638" spans="2:2" x14ac:dyDescent="0.2">
      <c r="B3638" s="97"/>
    </row>
    <row r="3639" spans="2:2" x14ac:dyDescent="0.2">
      <c r="B3639" s="97"/>
    </row>
    <row r="3640" spans="2:2" x14ac:dyDescent="0.2">
      <c r="B3640" s="97"/>
    </row>
    <row r="3641" spans="2:2" x14ac:dyDescent="0.2">
      <c r="B3641" s="97"/>
    </row>
    <row r="3642" spans="2:2" x14ac:dyDescent="0.2">
      <c r="B3642" s="97"/>
    </row>
    <row r="3643" spans="2:2" x14ac:dyDescent="0.2">
      <c r="B3643" s="97"/>
    </row>
    <row r="3644" spans="2:2" x14ac:dyDescent="0.2">
      <c r="B3644" s="97"/>
    </row>
    <row r="3645" spans="2:2" x14ac:dyDescent="0.2">
      <c r="B3645" s="97"/>
    </row>
    <row r="3646" spans="2:2" x14ac:dyDescent="0.2">
      <c r="B3646" s="97"/>
    </row>
    <row r="3647" spans="2:2" x14ac:dyDescent="0.2">
      <c r="B3647" s="97"/>
    </row>
    <row r="3648" spans="2:2" x14ac:dyDescent="0.2">
      <c r="B3648" s="97"/>
    </row>
    <row r="3649" spans="2:2" x14ac:dyDescent="0.2">
      <c r="B3649" s="97"/>
    </row>
    <row r="3650" spans="2:2" x14ac:dyDescent="0.2">
      <c r="B3650" s="97"/>
    </row>
    <row r="3651" spans="2:2" x14ac:dyDescent="0.2">
      <c r="B3651" s="97"/>
    </row>
    <row r="3652" spans="2:2" x14ac:dyDescent="0.2">
      <c r="B3652" s="97"/>
    </row>
    <row r="3653" spans="2:2" x14ac:dyDescent="0.2">
      <c r="B3653" s="97"/>
    </row>
    <row r="3654" spans="2:2" x14ac:dyDescent="0.2">
      <c r="B3654" s="97"/>
    </row>
    <row r="3655" spans="2:2" x14ac:dyDescent="0.2">
      <c r="B3655" s="97"/>
    </row>
    <row r="3656" spans="2:2" x14ac:dyDescent="0.2">
      <c r="B3656" s="97"/>
    </row>
    <row r="3657" spans="2:2" x14ac:dyDescent="0.2">
      <c r="B3657" s="97"/>
    </row>
    <row r="3658" spans="2:2" x14ac:dyDescent="0.2">
      <c r="B3658" s="97"/>
    </row>
    <row r="3659" spans="2:2" x14ac:dyDescent="0.2">
      <c r="B3659" s="97"/>
    </row>
    <row r="3660" spans="2:2" x14ac:dyDescent="0.2">
      <c r="B3660" s="97"/>
    </row>
    <row r="3661" spans="2:2" x14ac:dyDescent="0.2">
      <c r="B3661" s="97"/>
    </row>
    <row r="3662" spans="2:2" x14ac:dyDescent="0.2">
      <c r="B3662" s="97"/>
    </row>
    <row r="3663" spans="2:2" x14ac:dyDescent="0.2">
      <c r="B3663" s="97"/>
    </row>
    <row r="3664" spans="2:2" x14ac:dyDescent="0.2">
      <c r="B3664" s="97"/>
    </row>
    <row r="3665" spans="2:2" x14ac:dyDescent="0.2">
      <c r="B3665" s="97"/>
    </row>
    <row r="3666" spans="2:2" x14ac:dyDescent="0.2">
      <c r="B3666" s="97"/>
    </row>
    <row r="3667" spans="2:2" x14ac:dyDescent="0.2">
      <c r="B3667" s="97"/>
    </row>
    <row r="3668" spans="2:2" x14ac:dyDescent="0.2">
      <c r="B3668" s="97"/>
    </row>
    <row r="3669" spans="2:2" x14ac:dyDescent="0.2">
      <c r="B3669" s="97"/>
    </row>
    <row r="3670" spans="2:2" x14ac:dyDescent="0.2">
      <c r="B3670" s="97"/>
    </row>
    <row r="3671" spans="2:2" x14ac:dyDescent="0.2">
      <c r="B3671" s="97"/>
    </row>
    <row r="3672" spans="2:2" x14ac:dyDescent="0.2">
      <c r="B3672" s="97"/>
    </row>
    <row r="3673" spans="2:2" x14ac:dyDescent="0.2">
      <c r="B3673" s="97"/>
    </row>
    <row r="3674" spans="2:2" x14ac:dyDescent="0.2">
      <c r="B3674" s="97"/>
    </row>
    <row r="3675" spans="2:2" x14ac:dyDescent="0.2">
      <c r="B3675" s="97"/>
    </row>
    <row r="3676" spans="2:2" x14ac:dyDescent="0.2">
      <c r="B3676" s="97"/>
    </row>
    <row r="3677" spans="2:2" x14ac:dyDescent="0.2">
      <c r="B3677" s="97"/>
    </row>
    <row r="3678" spans="2:2" x14ac:dyDescent="0.2">
      <c r="B3678" s="97"/>
    </row>
    <row r="3679" spans="2:2" x14ac:dyDescent="0.2">
      <c r="B3679" s="97"/>
    </row>
    <row r="3680" spans="2:2" x14ac:dyDescent="0.2">
      <c r="B3680" s="97"/>
    </row>
    <row r="3681" spans="2:2" x14ac:dyDescent="0.2">
      <c r="B3681" s="97"/>
    </row>
    <row r="3682" spans="2:2" x14ac:dyDescent="0.2">
      <c r="B3682" s="97"/>
    </row>
    <row r="3683" spans="2:2" x14ac:dyDescent="0.2">
      <c r="B3683" s="97"/>
    </row>
    <row r="3684" spans="2:2" x14ac:dyDescent="0.2">
      <c r="B3684" s="97"/>
    </row>
    <row r="3685" spans="2:2" x14ac:dyDescent="0.2">
      <c r="B3685" s="97"/>
    </row>
    <row r="3686" spans="2:2" x14ac:dyDescent="0.2">
      <c r="B3686" s="97"/>
    </row>
    <row r="3687" spans="2:2" x14ac:dyDescent="0.2">
      <c r="B3687" s="97"/>
    </row>
    <row r="3688" spans="2:2" x14ac:dyDescent="0.2">
      <c r="B3688" s="97"/>
    </row>
    <row r="3689" spans="2:2" x14ac:dyDescent="0.2">
      <c r="B3689" s="97"/>
    </row>
    <row r="3690" spans="2:2" x14ac:dyDescent="0.2">
      <c r="B3690" s="97"/>
    </row>
    <row r="3691" spans="2:2" x14ac:dyDescent="0.2">
      <c r="B3691" s="97"/>
    </row>
    <row r="3692" spans="2:2" x14ac:dyDescent="0.2">
      <c r="B3692" s="97"/>
    </row>
    <row r="3693" spans="2:2" x14ac:dyDescent="0.2">
      <c r="B3693" s="97"/>
    </row>
    <row r="3694" spans="2:2" x14ac:dyDescent="0.2">
      <c r="B3694" s="97"/>
    </row>
    <row r="3695" spans="2:2" x14ac:dyDescent="0.2">
      <c r="B3695" s="97"/>
    </row>
    <row r="3696" spans="2:2" x14ac:dyDescent="0.2">
      <c r="B3696" s="97"/>
    </row>
    <row r="3697" spans="2:2" x14ac:dyDescent="0.2">
      <c r="B3697" s="97"/>
    </row>
    <row r="3698" spans="2:2" x14ac:dyDescent="0.2">
      <c r="B3698" s="97"/>
    </row>
    <row r="3699" spans="2:2" x14ac:dyDescent="0.2">
      <c r="B3699" s="97"/>
    </row>
    <row r="3700" spans="2:2" x14ac:dyDescent="0.2">
      <c r="B3700" s="97"/>
    </row>
    <row r="3701" spans="2:2" x14ac:dyDescent="0.2">
      <c r="B3701" s="97"/>
    </row>
    <row r="3702" spans="2:2" x14ac:dyDescent="0.2">
      <c r="B3702" s="97"/>
    </row>
    <row r="3703" spans="2:2" x14ac:dyDescent="0.2">
      <c r="B3703" s="97"/>
    </row>
    <row r="3704" spans="2:2" x14ac:dyDescent="0.2">
      <c r="B3704" s="97"/>
    </row>
    <row r="3705" spans="2:2" x14ac:dyDescent="0.2">
      <c r="B3705" s="97"/>
    </row>
    <row r="3706" spans="2:2" x14ac:dyDescent="0.2">
      <c r="B3706" s="97"/>
    </row>
    <row r="3707" spans="2:2" x14ac:dyDescent="0.2">
      <c r="B3707" s="97"/>
    </row>
    <row r="3708" spans="2:2" x14ac:dyDescent="0.2">
      <c r="B3708" s="97"/>
    </row>
    <row r="3709" spans="2:2" x14ac:dyDescent="0.2">
      <c r="B3709" s="97"/>
    </row>
    <row r="3710" spans="2:2" x14ac:dyDescent="0.2">
      <c r="B3710" s="97"/>
    </row>
    <row r="3711" spans="2:2" x14ac:dyDescent="0.2">
      <c r="B3711" s="97"/>
    </row>
    <row r="3712" spans="2:2" x14ac:dyDescent="0.2">
      <c r="B3712" s="97"/>
    </row>
    <row r="3713" spans="2:2" x14ac:dyDescent="0.2">
      <c r="B3713" s="97"/>
    </row>
    <row r="3714" spans="2:2" x14ac:dyDescent="0.2">
      <c r="B3714" s="97"/>
    </row>
    <row r="3715" spans="2:2" x14ac:dyDescent="0.2">
      <c r="B3715" s="97"/>
    </row>
    <row r="3716" spans="2:2" x14ac:dyDescent="0.2">
      <c r="B3716" s="97"/>
    </row>
    <row r="3717" spans="2:2" x14ac:dyDescent="0.2">
      <c r="B3717" s="97"/>
    </row>
    <row r="3718" spans="2:2" x14ac:dyDescent="0.2">
      <c r="B3718" s="97"/>
    </row>
    <row r="3719" spans="2:2" x14ac:dyDescent="0.2">
      <c r="B3719" s="97"/>
    </row>
    <row r="3720" spans="2:2" x14ac:dyDescent="0.2">
      <c r="B3720" s="97"/>
    </row>
    <row r="3721" spans="2:2" x14ac:dyDescent="0.2">
      <c r="B3721" s="97"/>
    </row>
    <row r="3722" spans="2:2" x14ac:dyDescent="0.2">
      <c r="B3722" s="97"/>
    </row>
    <row r="3723" spans="2:2" x14ac:dyDescent="0.2">
      <c r="B3723" s="97"/>
    </row>
    <row r="3724" spans="2:2" x14ac:dyDescent="0.2">
      <c r="B3724" s="97"/>
    </row>
    <row r="3725" spans="2:2" x14ac:dyDescent="0.2">
      <c r="B3725" s="97"/>
    </row>
    <row r="3726" spans="2:2" x14ac:dyDescent="0.2">
      <c r="B3726" s="97"/>
    </row>
    <row r="3727" spans="2:2" x14ac:dyDescent="0.2">
      <c r="B3727" s="97"/>
    </row>
    <row r="3728" spans="2:2" x14ac:dyDescent="0.2">
      <c r="B3728" s="97"/>
    </row>
    <row r="3729" spans="2:2" x14ac:dyDescent="0.2">
      <c r="B3729" s="97"/>
    </row>
    <row r="3730" spans="2:2" x14ac:dyDescent="0.2">
      <c r="B3730" s="97"/>
    </row>
    <row r="3731" spans="2:2" x14ac:dyDescent="0.2">
      <c r="B3731" s="97"/>
    </row>
    <row r="3732" spans="2:2" x14ac:dyDescent="0.2">
      <c r="B3732" s="97"/>
    </row>
    <row r="3733" spans="2:2" x14ac:dyDescent="0.2">
      <c r="B3733" s="97"/>
    </row>
    <row r="3734" spans="2:2" x14ac:dyDescent="0.2">
      <c r="B3734" s="97"/>
    </row>
    <row r="3735" spans="2:2" x14ac:dyDescent="0.2">
      <c r="B3735" s="97"/>
    </row>
    <row r="3736" spans="2:2" x14ac:dyDescent="0.2">
      <c r="B3736" s="97"/>
    </row>
    <row r="3737" spans="2:2" x14ac:dyDescent="0.2">
      <c r="B3737" s="97"/>
    </row>
    <row r="3738" spans="2:2" x14ac:dyDescent="0.2">
      <c r="B3738" s="97"/>
    </row>
    <row r="3739" spans="2:2" x14ac:dyDescent="0.2">
      <c r="B3739" s="97"/>
    </row>
    <row r="3740" spans="2:2" x14ac:dyDescent="0.2">
      <c r="B3740" s="97"/>
    </row>
    <row r="3741" spans="2:2" x14ac:dyDescent="0.2">
      <c r="B3741" s="97"/>
    </row>
    <row r="3742" spans="2:2" x14ac:dyDescent="0.2">
      <c r="B3742" s="97"/>
    </row>
    <row r="3743" spans="2:2" x14ac:dyDescent="0.2">
      <c r="B3743" s="97"/>
    </row>
    <row r="3744" spans="2:2" x14ac:dyDescent="0.2">
      <c r="B3744" s="97"/>
    </row>
    <row r="3745" spans="2:2" x14ac:dyDescent="0.2">
      <c r="B3745" s="97"/>
    </row>
    <row r="3746" spans="2:2" x14ac:dyDescent="0.2">
      <c r="B3746" s="97"/>
    </row>
    <row r="3747" spans="2:2" x14ac:dyDescent="0.2">
      <c r="B3747" s="97"/>
    </row>
    <row r="3748" spans="2:2" x14ac:dyDescent="0.2">
      <c r="B3748" s="97"/>
    </row>
    <row r="3749" spans="2:2" x14ac:dyDescent="0.2">
      <c r="B3749" s="97"/>
    </row>
    <row r="3750" spans="2:2" x14ac:dyDescent="0.2">
      <c r="B3750" s="97"/>
    </row>
    <row r="3751" spans="2:2" x14ac:dyDescent="0.2">
      <c r="B3751" s="97"/>
    </row>
    <row r="3752" spans="2:2" x14ac:dyDescent="0.2">
      <c r="B3752" s="97"/>
    </row>
    <row r="3753" spans="2:2" x14ac:dyDescent="0.2">
      <c r="B3753" s="97"/>
    </row>
    <row r="3754" spans="2:2" x14ac:dyDescent="0.2">
      <c r="B3754" s="97"/>
    </row>
    <row r="3755" spans="2:2" x14ac:dyDescent="0.2">
      <c r="B3755" s="97"/>
    </row>
    <row r="3756" spans="2:2" x14ac:dyDescent="0.2">
      <c r="B3756" s="97"/>
    </row>
    <row r="3757" spans="2:2" x14ac:dyDescent="0.2">
      <c r="B3757" s="97"/>
    </row>
    <row r="3758" spans="2:2" x14ac:dyDescent="0.2">
      <c r="B3758" s="97"/>
    </row>
    <row r="3759" spans="2:2" x14ac:dyDescent="0.2">
      <c r="B3759" s="97"/>
    </row>
    <row r="3760" spans="2:2" x14ac:dyDescent="0.2">
      <c r="B3760" s="97"/>
    </row>
    <row r="3761" spans="2:2" x14ac:dyDescent="0.2">
      <c r="B3761" s="97"/>
    </row>
    <row r="3762" spans="2:2" x14ac:dyDescent="0.2">
      <c r="B3762" s="97"/>
    </row>
    <row r="3763" spans="2:2" x14ac:dyDescent="0.2">
      <c r="B3763" s="97"/>
    </row>
    <row r="3764" spans="2:2" x14ac:dyDescent="0.2">
      <c r="B3764" s="97"/>
    </row>
    <row r="3765" spans="2:2" x14ac:dyDescent="0.2">
      <c r="B3765" s="97"/>
    </row>
    <row r="3766" spans="2:2" x14ac:dyDescent="0.2">
      <c r="B3766" s="97"/>
    </row>
    <row r="3767" spans="2:2" x14ac:dyDescent="0.2">
      <c r="B3767" s="97"/>
    </row>
    <row r="3768" spans="2:2" x14ac:dyDescent="0.2">
      <c r="B3768" s="97"/>
    </row>
    <row r="3769" spans="2:2" x14ac:dyDescent="0.2">
      <c r="B3769" s="97"/>
    </row>
    <row r="3770" spans="2:2" x14ac:dyDescent="0.2">
      <c r="B3770" s="97"/>
    </row>
    <row r="3771" spans="2:2" x14ac:dyDescent="0.2">
      <c r="B3771" s="97"/>
    </row>
    <row r="3772" spans="2:2" x14ac:dyDescent="0.2">
      <c r="B3772" s="97"/>
    </row>
    <row r="3773" spans="2:2" x14ac:dyDescent="0.2">
      <c r="B3773" s="97"/>
    </row>
    <row r="3774" spans="2:2" x14ac:dyDescent="0.2">
      <c r="B3774" s="97"/>
    </row>
    <row r="3775" spans="2:2" x14ac:dyDescent="0.2">
      <c r="B3775" s="97"/>
    </row>
    <row r="3776" spans="2:2" x14ac:dyDescent="0.2">
      <c r="B3776" s="97"/>
    </row>
    <row r="3777" spans="2:2" x14ac:dyDescent="0.2">
      <c r="B3777" s="97"/>
    </row>
    <row r="3778" spans="2:2" x14ac:dyDescent="0.2">
      <c r="B3778" s="97"/>
    </row>
    <row r="3779" spans="2:2" x14ac:dyDescent="0.2">
      <c r="B3779" s="97"/>
    </row>
    <row r="3780" spans="2:2" x14ac:dyDescent="0.2">
      <c r="B3780" s="97"/>
    </row>
    <row r="3781" spans="2:2" x14ac:dyDescent="0.2">
      <c r="B3781" s="97"/>
    </row>
    <row r="3782" spans="2:2" x14ac:dyDescent="0.2">
      <c r="B3782" s="97"/>
    </row>
    <row r="3783" spans="2:2" x14ac:dyDescent="0.2">
      <c r="B3783" s="97"/>
    </row>
    <row r="3784" spans="2:2" x14ac:dyDescent="0.2">
      <c r="B3784" s="97"/>
    </row>
    <row r="3785" spans="2:2" x14ac:dyDescent="0.2">
      <c r="B3785" s="97"/>
    </row>
    <row r="3786" spans="2:2" x14ac:dyDescent="0.2">
      <c r="B3786" s="97"/>
    </row>
    <row r="3787" spans="2:2" x14ac:dyDescent="0.2">
      <c r="B3787" s="97"/>
    </row>
    <row r="3788" spans="2:2" x14ac:dyDescent="0.2">
      <c r="B3788" s="97"/>
    </row>
    <row r="3789" spans="2:2" x14ac:dyDescent="0.2">
      <c r="B3789" s="97"/>
    </row>
    <row r="3790" spans="2:2" x14ac:dyDescent="0.2">
      <c r="B3790" s="97"/>
    </row>
    <row r="3791" spans="2:2" x14ac:dyDescent="0.2">
      <c r="B3791" s="97"/>
    </row>
    <row r="3792" spans="2:2" x14ac:dyDescent="0.2">
      <c r="B3792" s="97"/>
    </row>
    <row r="3793" spans="2:2" x14ac:dyDescent="0.2">
      <c r="B3793" s="97"/>
    </row>
    <row r="3794" spans="2:2" x14ac:dyDescent="0.2">
      <c r="B3794" s="97"/>
    </row>
    <row r="3795" spans="2:2" x14ac:dyDescent="0.2">
      <c r="B3795" s="97"/>
    </row>
    <row r="3796" spans="2:2" x14ac:dyDescent="0.2">
      <c r="B3796" s="97"/>
    </row>
    <row r="3797" spans="2:2" x14ac:dyDescent="0.2">
      <c r="B3797" s="97"/>
    </row>
    <row r="3798" spans="2:2" x14ac:dyDescent="0.2">
      <c r="B3798" s="97"/>
    </row>
    <row r="3799" spans="2:2" x14ac:dyDescent="0.2">
      <c r="B3799" s="97"/>
    </row>
    <row r="3800" spans="2:2" x14ac:dyDescent="0.2">
      <c r="B3800" s="97"/>
    </row>
    <row r="3801" spans="2:2" x14ac:dyDescent="0.2">
      <c r="B3801" s="97"/>
    </row>
    <row r="3802" spans="2:2" x14ac:dyDescent="0.2">
      <c r="B3802" s="97"/>
    </row>
    <row r="3803" spans="2:2" x14ac:dyDescent="0.2">
      <c r="B3803" s="97"/>
    </row>
    <row r="3804" spans="2:2" x14ac:dyDescent="0.2">
      <c r="B3804" s="97"/>
    </row>
    <row r="3805" spans="2:2" x14ac:dyDescent="0.2">
      <c r="B3805" s="97"/>
    </row>
    <row r="3806" spans="2:2" x14ac:dyDescent="0.2">
      <c r="B3806" s="97"/>
    </row>
    <row r="3807" spans="2:2" x14ac:dyDescent="0.2">
      <c r="B3807" s="97"/>
    </row>
    <row r="3808" spans="2:2" x14ac:dyDescent="0.2">
      <c r="B3808" s="97"/>
    </row>
    <row r="3809" spans="2:2" x14ac:dyDescent="0.2">
      <c r="B3809" s="97"/>
    </row>
    <row r="3810" spans="2:2" x14ac:dyDescent="0.2">
      <c r="B3810" s="97"/>
    </row>
    <row r="3811" spans="2:2" x14ac:dyDescent="0.2">
      <c r="B3811" s="97"/>
    </row>
    <row r="3812" spans="2:2" x14ac:dyDescent="0.2">
      <c r="B3812" s="97"/>
    </row>
    <row r="3813" spans="2:2" x14ac:dyDescent="0.2">
      <c r="B3813" s="97"/>
    </row>
    <row r="3814" spans="2:2" x14ac:dyDescent="0.2">
      <c r="B3814" s="97"/>
    </row>
    <row r="3815" spans="2:2" x14ac:dyDescent="0.2">
      <c r="B3815" s="97"/>
    </row>
    <row r="3816" spans="2:2" x14ac:dyDescent="0.2">
      <c r="B3816" s="97"/>
    </row>
    <row r="3817" spans="2:2" x14ac:dyDescent="0.2">
      <c r="B3817" s="97"/>
    </row>
    <row r="3818" spans="2:2" x14ac:dyDescent="0.2">
      <c r="B3818" s="97"/>
    </row>
    <row r="3819" spans="2:2" x14ac:dyDescent="0.2">
      <c r="B3819" s="97"/>
    </row>
    <row r="3820" spans="2:2" x14ac:dyDescent="0.2">
      <c r="B3820" s="97"/>
    </row>
    <row r="3821" spans="2:2" x14ac:dyDescent="0.2">
      <c r="B3821" s="97"/>
    </row>
    <row r="3822" spans="2:2" x14ac:dyDescent="0.2">
      <c r="B3822" s="97"/>
    </row>
    <row r="3823" spans="2:2" x14ac:dyDescent="0.2">
      <c r="B3823" s="97"/>
    </row>
    <row r="3824" spans="2:2" x14ac:dyDescent="0.2">
      <c r="B3824" s="97"/>
    </row>
    <row r="3825" spans="2:2" x14ac:dyDescent="0.2">
      <c r="B3825" s="97"/>
    </row>
    <row r="3826" spans="2:2" x14ac:dyDescent="0.2">
      <c r="B3826" s="97"/>
    </row>
    <row r="3827" spans="2:2" x14ac:dyDescent="0.2">
      <c r="B3827" s="97"/>
    </row>
    <row r="3828" spans="2:2" x14ac:dyDescent="0.2">
      <c r="B3828" s="97"/>
    </row>
    <row r="3829" spans="2:2" x14ac:dyDescent="0.2">
      <c r="B3829" s="97"/>
    </row>
    <row r="3830" spans="2:2" x14ac:dyDescent="0.2">
      <c r="B3830" s="97"/>
    </row>
    <row r="3831" spans="2:2" x14ac:dyDescent="0.2">
      <c r="B3831" s="97"/>
    </row>
    <row r="3832" spans="2:2" x14ac:dyDescent="0.2">
      <c r="B3832" s="97"/>
    </row>
    <row r="3833" spans="2:2" x14ac:dyDescent="0.2">
      <c r="B3833" s="97"/>
    </row>
    <row r="3834" spans="2:2" x14ac:dyDescent="0.2">
      <c r="B3834" s="97"/>
    </row>
    <row r="3835" spans="2:2" x14ac:dyDescent="0.2">
      <c r="B3835" s="97"/>
    </row>
    <row r="3836" spans="2:2" x14ac:dyDescent="0.2">
      <c r="B3836" s="97"/>
    </row>
    <row r="3837" spans="2:2" x14ac:dyDescent="0.2">
      <c r="B3837" s="97"/>
    </row>
    <row r="3838" spans="2:2" x14ac:dyDescent="0.2">
      <c r="B3838" s="97"/>
    </row>
    <row r="3839" spans="2:2" x14ac:dyDescent="0.2">
      <c r="B3839" s="97"/>
    </row>
    <row r="3840" spans="2:2" x14ac:dyDescent="0.2">
      <c r="B3840" s="97"/>
    </row>
    <row r="3841" spans="2:2" x14ac:dyDescent="0.2">
      <c r="B3841" s="97"/>
    </row>
    <row r="3842" spans="2:2" x14ac:dyDescent="0.2">
      <c r="B3842" s="97"/>
    </row>
    <row r="3843" spans="2:2" x14ac:dyDescent="0.2">
      <c r="B3843" s="97"/>
    </row>
    <row r="3844" spans="2:2" x14ac:dyDescent="0.2">
      <c r="B3844" s="97"/>
    </row>
    <row r="3845" spans="2:2" x14ac:dyDescent="0.2">
      <c r="B3845" s="97"/>
    </row>
    <row r="3846" spans="2:2" x14ac:dyDescent="0.2">
      <c r="B3846" s="97"/>
    </row>
    <row r="3847" spans="2:2" x14ac:dyDescent="0.2">
      <c r="B3847" s="97"/>
    </row>
    <row r="3848" spans="2:2" x14ac:dyDescent="0.2">
      <c r="B3848" s="97"/>
    </row>
    <row r="3849" spans="2:2" x14ac:dyDescent="0.2">
      <c r="B3849" s="97"/>
    </row>
    <row r="3850" spans="2:2" x14ac:dyDescent="0.2">
      <c r="B3850" s="97"/>
    </row>
    <row r="3851" spans="2:2" x14ac:dyDescent="0.2">
      <c r="B3851" s="97"/>
    </row>
    <row r="3852" spans="2:2" x14ac:dyDescent="0.2">
      <c r="B3852" s="97"/>
    </row>
    <row r="3853" spans="2:2" x14ac:dyDescent="0.2">
      <c r="B3853" s="97"/>
    </row>
    <row r="3854" spans="2:2" x14ac:dyDescent="0.2">
      <c r="B3854" s="97"/>
    </row>
    <row r="3855" spans="2:2" x14ac:dyDescent="0.2">
      <c r="B3855" s="97"/>
    </row>
    <row r="3856" spans="2:2" x14ac:dyDescent="0.2">
      <c r="B3856" s="97"/>
    </row>
    <row r="3857" spans="2:2" x14ac:dyDescent="0.2">
      <c r="B3857" s="97"/>
    </row>
    <row r="3858" spans="2:2" x14ac:dyDescent="0.2">
      <c r="B3858" s="97"/>
    </row>
    <row r="3859" spans="2:2" x14ac:dyDescent="0.2">
      <c r="B3859" s="97"/>
    </row>
    <row r="3860" spans="2:2" x14ac:dyDescent="0.2">
      <c r="B3860" s="97"/>
    </row>
    <row r="3861" spans="2:2" x14ac:dyDescent="0.2">
      <c r="B3861" s="97"/>
    </row>
    <row r="3862" spans="2:2" x14ac:dyDescent="0.2">
      <c r="B3862" s="97"/>
    </row>
    <row r="3863" spans="2:2" x14ac:dyDescent="0.2">
      <c r="B3863" s="97"/>
    </row>
    <row r="3864" spans="2:2" x14ac:dyDescent="0.2">
      <c r="B3864" s="97"/>
    </row>
    <row r="3865" spans="2:2" x14ac:dyDescent="0.2">
      <c r="B3865" s="97"/>
    </row>
    <row r="3866" spans="2:2" x14ac:dyDescent="0.2">
      <c r="B3866" s="97"/>
    </row>
    <row r="3867" spans="2:2" x14ac:dyDescent="0.2">
      <c r="B3867" s="97"/>
    </row>
    <row r="3868" spans="2:2" x14ac:dyDescent="0.2">
      <c r="B3868" s="97"/>
    </row>
    <row r="3869" spans="2:2" x14ac:dyDescent="0.2">
      <c r="B3869" s="97"/>
    </row>
    <row r="3870" spans="2:2" x14ac:dyDescent="0.2">
      <c r="B3870" s="97"/>
    </row>
    <row r="3871" spans="2:2" x14ac:dyDescent="0.2">
      <c r="B3871" s="97"/>
    </row>
    <row r="3872" spans="2:2" x14ac:dyDescent="0.2">
      <c r="B3872" s="97"/>
    </row>
    <row r="3873" spans="2:2" x14ac:dyDescent="0.2">
      <c r="B3873" s="97"/>
    </row>
    <row r="3874" spans="2:2" x14ac:dyDescent="0.2">
      <c r="B3874" s="97"/>
    </row>
    <row r="3875" spans="2:2" x14ac:dyDescent="0.2">
      <c r="B3875" s="97"/>
    </row>
    <row r="3876" spans="2:2" x14ac:dyDescent="0.2">
      <c r="B3876" s="97"/>
    </row>
    <row r="3877" spans="2:2" x14ac:dyDescent="0.2">
      <c r="B3877" s="97"/>
    </row>
    <row r="3878" spans="2:2" x14ac:dyDescent="0.2">
      <c r="B3878" s="97"/>
    </row>
    <row r="3879" spans="2:2" x14ac:dyDescent="0.2">
      <c r="B3879" s="97"/>
    </row>
    <row r="3880" spans="2:2" x14ac:dyDescent="0.2">
      <c r="B3880" s="97"/>
    </row>
    <row r="3881" spans="2:2" x14ac:dyDescent="0.2">
      <c r="B3881" s="97"/>
    </row>
    <row r="3882" spans="2:2" x14ac:dyDescent="0.2">
      <c r="B3882" s="97"/>
    </row>
    <row r="3883" spans="2:2" x14ac:dyDescent="0.2">
      <c r="B3883" s="97"/>
    </row>
    <row r="3884" spans="2:2" x14ac:dyDescent="0.2">
      <c r="B3884" s="97"/>
    </row>
    <row r="3885" spans="2:2" x14ac:dyDescent="0.2">
      <c r="B3885" s="97"/>
    </row>
    <row r="3886" spans="2:2" x14ac:dyDescent="0.2">
      <c r="B3886" s="97"/>
    </row>
    <row r="3887" spans="2:2" x14ac:dyDescent="0.2">
      <c r="B3887" s="97"/>
    </row>
    <row r="3888" spans="2:2" x14ac:dyDescent="0.2">
      <c r="B3888" s="97"/>
    </row>
    <row r="3889" spans="2:2" x14ac:dyDescent="0.2">
      <c r="B3889" s="97"/>
    </row>
    <row r="3890" spans="2:2" x14ac:dyDescent="0.2">
      <c r="B3890" s="97"/>
    </row>
    <row r="3891" spans="2:2" x14ac:dyDescent="0.2">
      <c r="B3891" s="97"/>
    </row>
    <row r="3892" spans="2:2" x14ac:dyDescent="0.2">
      <c r="B3892" s="97"/>
    </row>
    <row r="3893" spans="2:2" x14ac:dyDescent="0.2">
      <c r="B3893" s="97"/>
    </row>
    <row r="3894" spans="2:2" x14ac:dyDescent="0.2">
      <c r="B3894" s="97"/>
    </row>
    <row r="3895" spans="2:2" x14ac:dyDescent="0.2">
      <c r="B3895" s="97"/>
    </row>
    <row r="3896" spans="2:2" x14ac:dyDescent="0.2">
      <c r="B3896" s="97"/>
    </row>
    <row r="3897" spans="2:2" x14ac:dyDescent="0.2">
      <c r="B3897" s="97"/>
    </row>
    <row r="3898" spans="2:2" x14ac:dyDescent="0.2">
      <c r="B3898" s="97"/>
    </row>
    <row r="3899" spans="2:2" x14ac:dyDescent="0.2">
      <c r="B3899" s="97"/>
    </row>
    <row r="3900" spans="2:2" x14ac:dyDescent="0.2">
      <c r="B3900" s="97"/>
    </row>
    <row r="3901" spans="2:2" x14ac:dyDescent="0.2">
      <c r="B3901" s="97"/>
    </row>
    <row r="3902" spans="2:2" x14ac:dyDescent="0.2">
      <c r="B3902" s="97"/>
    </row>
    <row r="3903" spans="2:2" x14ac:dyDescent="0.2">
      <c r="B3903" s="97"/>
    </row>
    <row r="3904" spans="2:2" x14ac:dyDescent="0.2">
      <c r="B3904" s="97"/>
    </row>
    <row r="3905" spans="2:2" x14ac:dyDescent="0.2">
      <c r="B3905" s="97"/>
    </row>
    <row r="3906" spans="2:2" x14ac:dyDescent="0.2">
      <c r="B3906" s="97"/>
    </row>
    <row r="3907" spans="2:2" x14ac:dyDescent="0.2">
      <c r="B3907" s="97"/>
    </row>
    <row r="3908" spans="2:2" x14ac:dyDescent="0.2">
      <c r="B3908" s="97"/>
    </row>
    <row r="3909" spans="2:2" x14ac:dyDescent="0.2">
      <c r="B3909" s="97"/>
    </row>
    <row r="3910" spans="2:2" x14ac:dyDescent="0.2">
      <c r="B3910" s="97"/>
    </row>
    <row r="3911" spans="2:2" x14ac:dyDescent="0.2">
      <c r="B3911" s="97"/>
    </row>
    <row r="3912" spans="2:2" x14ac:dyDescent="0.2">
      <c r="B3912" s="97"/>
    </row>
    <row r="3913" spans="2:2" x14ac:dyDescent="0.2">
      <c r="B3913" s="97"/>
    </row>
    <row r="3914" spans="2:2" x14ac:dyDescent="0.2">
      <c r="B3914" s="97"/>
    </row>
    <row r="3915" spans="2:2" x14ac:dyDescent="0.2">
      <c r="B3915" s="97"/>
    </row>
    <row r="3916" spans="2:2" x14ac:dyDescent="0.2">
      <c r="B3916" s="97"/>
    </row>
    <row r="3917" spans="2:2" x14ac:dyDescent="0.2">
      <c r="B3917" s="97"/>
    </row>
    <row r="3918" spans="2:2" x14ac:dyDescent="0.2">
      <c r="B3918" s="97"/>
    </row>
    <row r="3919" spans="2:2" x14ac:dyDescent="0.2">
      <c r="B3919" s="97"/>
    </row>
    <row r="3920" spans="2:2" x14ac:dyDescent="0.2">
      <c r="B3920" s="97"/>
    </row>
    <row r="3921" spans="2:2" x14ac:dyDescent="0.2">
      <c r="B3921" s="97"/>
    </row>
    <row r="3922" spans="2:2" x14ac:dyDescent="0.2">
      <c r="B3922" s="97"/>
    </row>
    <row r="3923" spans="2:2" x14ac:dyDescent="0.2">
      <c r="B3923" s="97"/>
    </row>
    <row r="3924" spans="2:2" x14ac:dyDescent="0.2">
      <c r="B3924" s="97"/>
    </row>
    <row r="3925" spans="2:2" x14ac:dyDescent="0.2">
      <c r="B3925" s="97"/>
    </row>
    <row r="3926" spans="2:2" x14ac:dyDescent="0.2">
      <c r="B3926" s="97"/>
    </row>
    <row r="3927" spans="2:2" x14ac:dyDescent="0.2">
      <c r="B3927" s="97"/>
    </row>
    <row r="3928" spans="2:2" x14ac:dyDescent="0.2">
      <c r="B3928" s="97"/>
    </row>
    <row r="3929" spans="2:2" x14ac:dyDescent="0.2">
      <c r="B3929" s="97"/>
    </row>
    <row r="3930" spans="2:2" x14ac:dyDescent="0.2">
      <c r="B3930" s="97"/>
    </row>
    <row r="3931" spans="2:2" x14ac:dyDescent="0.2">
      <c r="B3931" s="97"/>
    </row>
    <row r="3932" spans="2:2" x14ac:dyDescent="0.2">
      <c r="B3932" s="97"/>
    </row>
    <row r="3933" spans="2:2" x14ac:dyDescent="0.2">
      <c r="B3933" s="97"/>
    </row>
    <row r="3934" spans="2:2" x14ac:dyDescent="0.2">
      <c r="B3934" s="97"/>
    </row>
    <row r="3935" spans="2:2" x14ac:dyDescent="0.2">
      <c r="B3935" s="97"/>
    </row>
    <row r="3936" spans="2:2" x14ac:dyDescent="0.2">
      <c r="B3936" s="97"/>
    </row>
    <row r="3937" spans="2:2" x14ac:dyDescent="0.2">
      <c r="B3937" s="97"/>
    </row>
    <row r="3938" spans="2:2" x14ac:dyDescent="0.2">
      <c r="B3938" s="97"/>
    </row>
    <row r="3939" spans="2:2" x14ac:dyDescent="0.2">
      <c r="B3939" s="97"/>
    </row>
    <row r="3940" spans="2:2" x14ac:dyDescent="0.2">
      <c r="B3940" s="97"/>
    </row>
    <row r="3941" spans="2:2" x14ac:dyDescent="0.2">
      <c r="B3941" s="97"/>
    </row>
    <row r="3942" spans="2:2" x14ac:dyDescent="0.2">
      <c r="B3942" s="97"/>
    </row>
    <row r="3943" spans="2:2" x14ac:dyDescent="0.2">
      <c r="B3943" s="97"/>
    </row>
    <row r="3944" spans="2:2" x14ac:dyDescent="0.2">
      <c r="B3944" s="97"/>
    </row>
    <row r="3945" spans="2:2" x14ac:dyDescent="0.2">
      <c r="B3945" s="97"/>
    </row>
    <row r="3946" spans="2:2" x14ac:dyDescent="0.2">
      <c r="B3946" s="97"/>
    </row>
    <row r="3947" spans="2:2" x14ac:dyDescent="0.2">
      <c r="B3947" s="97"/>
    </row>
    <row r="3948" spans="2:2" x14ac:dyDescent="0.2">
      <c r="B3948" s="97"/>
    </row>
    <row r="3949" spans="2:2" x14ac:dyDescent="0.2">
      <c r="B3949" s="97"/>
    </row>
    <row r="3950" spans="2:2" x14ac:dyDescent="0.2">
      <c r="B3950" s="97"/>
    </row>
    <row r="3951" spans="2:2" x14ac:dyDescent="0.2">
      <c r="B3951" s="97"/>
    </row>
    <row r="3952" spans="2:2" x14ac:dyDescent="0.2">
      <c r="B3952" s="97"/>
    </row>
    <row r="3953" spans="2:2" x14ac:dyDescent="0.2">
      <c r="B3953" s="97"/>
    </row>
    <row r="3954" spans="2:2" x14ac:dyDescent="0.2">
      <c r="B3954" s="97"/>
    </row>
    <row r="3955" spans="2:2" x14ac:dyDescent="0.2">
      <c r="B3955" s="97"/>
    </row>
    <row r="3956" spans="2:2" x14ac:dyDescent="0.2">
      <c r="B3956" s="97"/>
    </row>
    <row r="3957" spans="2:2" x14ac:dyDescent="0.2">
      <c r="B3957" s="97"/>
    </row>
    <row r="3958" spans="2:2" x14ac:dyDescent="0.2">
      <c r="B3958" s="97"/>
    </row>
    <row r="3959" spans="2:2" x14ac:dyDescent="0.2">
      <c r="B3959" s="97"/>
    </row>
    <row r="3960" spans="2:2" x14ac:dyDescent="0.2">
      <c r="B3960" s="97"/>
    </row>
    <row r="3961" spans="2:2" x14ac:dyDescent="0.2">
      <c r="B3961" s="97"/>
    </row>
    <row r="3962" spans="2:2" x14ac:dyDescent="0.2">
      <c r="B3962" s="97"/>
    </row>
    <row r="3963" spans="2:2" x14ac:dyDescent="0.2">
      <c r="B3963" s="97"/>
    </row>
    <row r="3964" spans="2:2" x14ac:dyDescent="0.2">
      <c r="B3964" s="97"/>
    </row>
    <row r="3965" spans="2:2" x14ac:dyDescent="0.2">
      <c r="B3965" s="97"/>
    </row>
    <row r="3966" spans="2:2" x14ac:dyDescent="0.2">
      <c r="B3966" s="97"/>
    </row>
    <row r="3967" spans="2:2" x14ac:dyDescent="0.2">
      <c r="B3967" s="97"/>
    </row>
    <row r="3968" spans="2:2" x14ac:dyDescent="0.2">
      <c r="B3968" s="97"/>
    </row>
    <row r="3969" spans="2:2" x14ac:dyDescent="0.2">
      <c r="B3969" s="97"/>
    </row>
    <row r="3970" spans="2:2" x14ac:dyDescent="0.2">
      <c r="B3970" s="97"/>
    </row>
    <row r="3971" spans="2:2" x14ac:dyDescent="0.2">
      <c r="B3971" s="97"/>
    </row>
    <row r="3972" spans="2:2" x14ac:dyDescent="0.2">
      <c r="B3972" s="97"/>
    </row>
    <row r="3973" spans="2:2" x14ac:dyDescent="0.2">
      <c r="B3973" s="97"/>
    </row>
    <row r="3974" spans="2:2" x14ac:dyDescent="0.2">
      <c r="B3974" s="97"/>
    </row>
    <row r="3975" spans="2:2" x14ac:dyDescent="0.2">
      <c r="B3975" s="97"/>
    </row>
    <row r="3976" spans="2:2" x14ac:dyDescent="0.2">
      <c r="B3976" s="97"/>
    </row>
    <row r="3977" spans="2:2" x14ac:dyDescent="0.2">
      <c r="B3977" s="97"/>
    </row>
    <row r="3978" spans="2:2" x14ac:dyDescent="0.2">
      <c r="B3978" s="97"/>
    </row>
    <row r="3979" spans="2:2" x14ac:dyDescent="0.2">
      <c r="B3979" s="97"/>
    </row>
    <row r="3980" spans="2:2" x14ac:dyDescent="0.2">
      <c r="B3980" s="97"/>
    </row>
    <row r="3981" spans="2:2" x14ac:dyDescent="0.2">
      <c r="B3981" s="97"/>
    </row>
    <row r="3982" spans="2:2" x14ac:dyDescent="0.2">
      <c r="B3982" s="97"/>
    </row>
    <row r="3983" spans="2:2" x14ac:dyDescent="0.2">
      <c r="B3983" s="97"/>
    </row>
    <row r="3984" spans="2:2" x14ac:dyDescent="0.2">
      <c r="B3984" s="97"/>
    </row>
    <row r="3985" spans="2:2" x14ac:dyDescent="0.2">
      <c r="B3985" s="97"/>
    </row>
    <row r="3986" spans="2:2" x14ac:dyDescent="0.2">
      <c r="B3986" s="97"/>
    </row>
    <row r="3987" spans="2:2" x14ac:dyDescent="0.2">
      <c r="B3987" s="97"/>
    </row>
    <row r="3988" spans="2:2" x14ac:dyDescent="0.2">
      <c r="B3988" s="97"/>
    </row>
    <row r="3989" spans="2:2" x14ac:dyDescent="0.2">
      <c r="B3989" s="97"/>
    </row>
    <row r="3990" spans="2:2" x14ac:dyDescent="0.2">
      <c r="B3990" s="97"/>
    </row>
    <row r="3991" spans="2:2" x14ac:dyDescent="0.2">
      <c r="B3991" s="97"/>
    </row>
    <row r="3992" spans="2:2" x14ac:dyDescent="0.2">
      <c r="B3992" s="97"/>
    </row>
    <row r="3993" spans="2:2" x14ac:dyDescent="0.2">
      <c r="B3993" s="97"/>
    </row>
    <row r="3994" spans="2:2" x14ac:dyDescent="0.2">
      <c r="B3994" s="97"/>
    </row>
    <row r="3995" spans="2:2" x14ac:dyDescent="0.2">
      <c r="B3995" s="97"/>
    </row>
    <row r="3996" spans="2:2" x14ac:dyDescent="0.2">
      <c r="B3996" s="97"/>
    </row>
    <row r="3997" spans="2:2" x14ac:dyDescent="0.2">
      <c r="B3997" s="97"/>
    </row>
    <row r="3998" spans="2:2" x14ac:dyDescent="0.2">
      <c r="B3998" s="97"/>
    </row>
    <row r="3999" spans="2:2" x14ac:dyDescent="0.2">
      <c r="B3999" s="97"/>
    </row>
    <row r="4000" spans="2:2" x14ac:dyDescent="0.2">
      <c r="B4000" s="97"/>
    </row>
    <row r="4001" spans="2:2" x14ac:dyDescent="0.2">
      <c r="B4001" s="97"/>
    </row>
    <row r="4002" spans="2:2" x14ac:dyDescent="0.2">
      <c r="B4002" s="97"/>
    </row>
    <row r="4003" spans="2:2" x14ac:dyDescent="0.2">
      <c r="B4003" s="97"/>
    </row>
    <row r="4004" spans="2:2" x14ac:dyDescent="0.2">
      <c r="B4004" s="97"/>
    </row>
    <row r="4005" spans="2:2" x14ac:dyDescent="0.2">
      <c r="B4005" s="97"/>
    </row>
    <row r="4006" spans="2:2" x14ac:dyDescent="0.2">
      <c r="B4006" s="97"/>
    </row>
    <row r="4007" spans="2:2" x14ac:dyDescent="0.2">
      <c r="B4007" s="97"/>
    </row>
    <row r="4008" spans="2:2" x14ac:dyDescent="0.2">
      <c r="B4008" s="97"/>
    </row>
    <row r="4009" spans="2:2" x14ac:dyDescent="0.2">
      <c r="B4009" s="97"/>
    </row>
    <row r="4010" spans="2:2" x14ac:dyDescent="0.2">
      <c r="B4010" s="97"/>
    </row>
    <row r="4011" spans="2:2" x14ac:dyDescent="0.2">
      <c r="B4011" s="97"/>
    </row>
    <row r="4012" spans="2:2" x14ac:dyDescent="0.2">
      <c r="B4012" s="97"/>
    </row>
    <row r="4013" spans="2:2" x14ac:dyDescent="0.2">
      <c r="B4013" s="97"/>
    </row>
    <row r="4014" spans="2:2" x14ac:dyDescent="0.2">
      <c r="B4014" s="97"/>
    </row>
    <row r="4015" spans="2:2" x14ac:dyDescent="0.2">
      <c r="B4015" s="97"/>
    </row>
    <row r="4016" spans="2:2" x14ac:dyDescent="0.2">
      <c r="B4016" s="97"/>
    </row>
    <row r="4017" spans="2:2" x14ac:dyDescent="0.2">
      <c r="B4017" s="97"/>
    </row>
    <row r="4018" spans="2:2" x14ac:dyDescent="0.2">
      <c r="B4018" s="97"/>
    </row>
    <row r="4019" spans="2:2" x14ac:dyDescent="0.2">
      <c r="B4019" s="97"/>
    </row>
    <row r="4020" spans="2:2" x14ac:dyDescent="0.2">
      <c r="B4020" s="97"/>
    </row>
    <row r="4021" spans="2:2" x14ac:dyDescent="0.2">
      <c r="B4021" s="97"/>
    </row>
    <row r="4022" spans="2:2" x14ac:dyDescent="0.2">
      <c r="B4022" s="97"/>
    </row>
    <row r="4023" spans="2:2" x14ac:dyDescent="0.2">
      <c r="B4023" s="97"/>
    </row>
    <row r="4024" spans="2:2" x14ac:dyDescent="0.2">
      <c r="B4024" s="97"/>
    </row>
    <row r="4025" spans="2:2" x14ac:dyDescent="0.2">
      <c r="B4025" s="97"/>
    </row>
    <row r="4026" spans="2:2" x14ac:dyDescent="0.2">
      <c r="B4026" s="97"/>
    </row>
    <row r="4027" spans="2:2" x14ac:dyDescent="0.2">
      <c r="B4027" s="97"/>
    </row>
    <row r="4028" spans="2:2" x14ac:dyDescent="0.2">
      <c r="B4028" s="97"/>
    </row>
    <row r="4029" spans="2:2" x14ac:dyDescent="0.2">
      <c r="B4029" s="97"/>
    </row>
    <row r="4030" spans="2:2" x14ac:dyDescent="0.2">
      <c r="B4030" s="97"/>
    </row>
    <row r="4031" spans="2:2" x14ac:dyDescent="0.2">
      <c r="B4031" s="97"/>
    </row>
    <row r="4032" spans="2:2" x14ac:dyDescent="0.2">
      <c r="B4032" s="97"/>
    </row>
    <row r="4033" spans="2:2" x14ac:dyDescent="0.2">
      <c r="B4033" s="97"/>
    </row>
    <row r="4034" spans="2:2" x14ac:dyDescent="0.2">
      <c r="B4034" s="97"/>
    </row>
    <row r="4035" spans="2:2" x14ac:dyDescent="0.2">
      <c r="B4035" s="97"/>
    </row>
    <row r="4036" spans="2:2" x14ac:dyDescent="0.2">
      <c r="B4036" s="97"/>
    </row>
    <row r="4037" spans="2:2" x14ac:dyDescent="0.2">
      <c r="B4037" s="97"/>
    </row>
    <row r="4038" spans="2:2" x14ac:dyDescent="0.2">
      <c r="B4038" s="97"/>
    </row>
    <row r="4039" spans="2:2" x14ac:dyDescent="0.2">
      <c r="B4039" s="97"/>
    </row>
    <row r="4040" spans="2:2" x14ac:dyDescent="0.2">
      <c r="B4040" s="97"/>
    </row>
    <row r="4041" spans="2:2" x14ac:dyDescent="0.2">
      <c r="B4041" s="97"/>
    </row>
    <row r="4042" spans="2:2" x14ac:dyDescent="0.2">
      <c r="B4042" s="97"/>
    </row>
    <row r="4043" spans="2:2" x14ac:dyDescent="0.2">
      <c r="B4043" s="97"/>
    </row>
    <row r="4044" spans="2:2" x14ac:dyDescent="0.2">
      <c r="B4044" s="97"/>
    </row>
    <row r="4045" spans="2:2" x14ac:dyDescent="0.2">
      <c r="B4045" s="97"/>
    </row>
    <row r="4046" spans="2:2" x14ac:dyDescent="0.2">
      <c r="B4046" s="97"/>
    </row>
    <row r="4047" spans="2:2" x14ac:dyDescent="0.2">
      <c r="B4047" s="97"/>
    </row>
    <row r="4048" spans="2:2" x14ac:dyDescent="0.2">
      <c r="B4048" s="97"/>
    </row>
    <row r="4049" spans="2:2" x14ac:dyDescent="0.2">
      <c r="B4049" s="97"/>
    </row>
    <row r="4050" spans="2:2" x14ac:dyDescent="0.2">
      <c r="B4050" s="97"/>
    </row>
    <row r="4051" spans="2:2" x14ac:dyDescent="0.2">
      <c r="B4051" s="97"/>
    </row>
    <row r="4052" spans="2:2" x14ac:dyDescent="0.2">
      <c r="B4052" s="97"/>
    </row>
    <row r="4053" spans="2:2" x14ac:dyDescent="0.2">
      <c r="B4053" s="97"/>
    </row>
    <row r="4054" spans="2:2" x14ac:dyDescent="0.2">
      <c r="B4054" s="97"/>
    </row>
    <row r="4055" spans="2:2" x14ac:dyDescent="0.2">
      <c r="B4055" s="97"/>
    </row>
    <row r="4056" spans="2:2" x14ac:dyDescent="0.2">
      <c r="B4056" s="97"/>
    </row>
    <row r="4057" spans="2:2" x14ac:dyDescent="0.2">
      <c r="B4057" s="97"/>
    </row>
    <row r="4058" spans="2:2" x14ac:dyDescent="0.2">
      <c r="B4058" s="97"/>
    </row>
    <row r="4059" spans="2:2" x14ac:dyDescent="0.2">
      <c r="B4059" s="97"/>
    </row>
    <row r="4060" spans="2:2" x14ac:dyDescent="0.2">
      <c r="B4060" s="97"/>
    </row>
    <row r="4061" spans="2:2" x14ac:dyDescent="0.2">
      <c r="B4061" s="97"/>
    </row>
    <row r="4062" spans="2:2" x14ac:dyDescent="0.2">
      <c r="B4062" s="97"/>
    </row>
    <row r="4063" spans="2:2" x14ac:dyDescent="0.2">
      <c r="B4063" s="97"/>
    </row>
    <row r="4064" spans="2:2" x14ac:dyDescent="0.2">
      <c r="B4064" s="97"/>
    </row>
    <row r="4065" spans="2:2" x14ac:dyDescent="0.2">
      <c r="B4065" s="97"/>
    </row>
    <row r="4066" spans="2:2" x14ac:dyDescent="0.2">
      <c r="B4066" s="97"/>
    </row>
    <row r="4067" spans="2:2" x14ac:dyDescent="0.2">
      <c r="B4067" s="97"/>
    </row>
    <row r="4068" spans="2:2" x14ac:dyDescent="0.2">
      <c r="B4068" s="97"/>
    </row>
    <row r="4069" spans="2:2" x14ac:dyDescent="0.2">
      <c r="B4069" s="97"/>
    </row>
    <row r="4070" spans="2:2" x14ac:dyDescent="0.2">
      <c r="B4070" s="97"/>
    </row>
    <row r="4071" spans="2:2" x14ac:dyDescent="0.2">
      <c r="B4071" s="97"/>
    </row>
    <row r="4072" spans="2:2" x14ac:dyDescent="0.2">
      <c r="B4072" s="97"/>
    </row>
    <row r="4073" spans="2:2" x14ac:dyDescent="0.2">
      <c r="B4073" s="97"/>
    </row>
    <row r="4074" spans="2:2" x14ac:dyDescent="0.2">
      <c r="B4074" s="97"/>
    </row>
    <row r="4075" spans="2:2" x14ac:dyDescent="0.2">
      <c r="B4075" s="97"/>
    </row>
    <row r="4076" spans="2:2" x14ac:dyDescent="0.2">
      <c r="B4076" s="97"/>
    </row>
    <row r="4077" spans="2:2" x14ac:dyDescent="0.2">
      <c r="B4077" s="97"/>
    </row>
    <row r="4078" spans="2:2" x14ac:dyDescent="0.2">
      <c r="B4078" s="97"/>
    </row>
    <row r="4079" spans="2:2" x14ac:dyDescent="0.2">
      <c r="B4079" s="97"/>
    </row>
    <row r="4080" spans="2:2" x14ac:dyDescent="0.2">
      <c r="B4080" s="97"/>
    </row>
    <row r="4081" spans="2:2" x14ac:dyDescent="0.2">
      <c r="B4081" s="97"/>
    </row>
    <row r="4082" spans="2:2" x14ac:dyDescent="0.2">
      <c r="B4082" s="97"/>
    </row>
    <row r="4083" spans="2:2" x14ac:dyDescent="0.2">
      <c r="B4083" s="97"/>
    </row>
    <row r="4084" spans="2:2" x14ac:dyDescent="0.2">
      <c r="B4084" s="97"/>
    </row>
    <row r="4085" spans="2:2" x14ac:dyDescent="0.2">
      <c r="B4085" s="97"/>
    </row>
    <row r="4086" spans="2:2" x14ac:dyDescent="0.2">
      <c r="B4086" s="97"/>
    </row>
    <row r="4087" spans="2:2" x14ac:dyDescent="0.2">
      <c r="B4087" s="97"/>
    </row>
    <row r="4088" spans="2:2" x14ac:dyDescent="0.2">
      <c r="B4088" s="97"/>
    </row>
    <row r="4089" spans="2:2" x14ac:dyDescent="0.2">
      <c r="B4089" s="97"/>
    </row>
    <row r="4090" spans="2:2" x14ac:dyDescent="0.2">
      <c r="B4090" s="97"/>
    </row>
    <row r="4091" spans="2:2" x14ac:dyDescent="0.2">
      <c r="B4091" s="97"/>
    </row>
    <row r="4092" spans="2:2" x14ac:dyDescent="0.2">
      <c r="B4092" s="97"/>
    </row>
    <row r="4093" spans="2:2" x14ac:dyDescent="0.2">
      <c r="B4093" s="97"/>
    </row>
    <row r="4094" spans="2:2" x14ac:dyDescent="0.2">
      <c r="B4094" s="97"/>
    </row>
    <row r="4095" spans="2:2" x14ac:dyDescent="0.2">
      <c r="B4095" s="97"/>
    </row>
    <row r="4096" spans="2:2" x14ac:dyDescent="0.2">
      <c r="B4096" s="97"/>
    </row>
    <row r="4097" spans="2:2" x14ac:dyDescent="0.2">
      <c r="B4097" s="97"/>
    </row>
    <row r="4098" spans="2:2" x14ac:dyDescent="0.2">
      <c r="B4098" s="97"/>
    </row>
    <row r="4099" spans="2:2" x14ac:dyDescent="0.2">
      <c r="B4099" s="97"/>
    </row>
    <row r="4100" spans="2:2" x14ac:dyDescent="0.2">
      <c r="B4100" s="97"/>
    </row>
    <row r="4101" spans="2:2" x14ac:dyDescent="0.2">
      <c r="B4101" s="97"/>
    </row>
    <row r="4102" spans="2:2" x14ac:dyDescent="0.2">
      <c r="B4102" s="97"/>
    </row>
    <row r="4103" spans="2:2" x14ac:dyDescent="0.2">
      <c r="B4103" s="97"/>
    </row>
    <row r="4104" spans="2:2" x14ac:dyDescent="0.2">
      <c r="B4104" s="97"/>
    </row>
    <row r="4105" spans="2:2" x14ac:dyDescent="0.2">
      <c r="B4105" s="97"/>
    </row>
    <row r="4106" spans="2:2" x14ac:dyDescent="0.2">
      <c r="B4106" s="97"/>
    </row>
    <row r="4107" spans="2:2" x14ac:dyDescent="0.2">
      <c r="B4107" s="97"/>
    </row>
    <row r="4108" spans="2:2" x14ac:dyDescent="0.2">
      <c r="B4108" s="97"/>
    </row>
    <row r="4109" spans="2:2" x14ac:dyDescent="0.2">
      <c r="B4109" s="97"/>
    </row>
    <row r="4110" spans="2:2" x14ac:dyDescent="0.2">
      <c r="B4110" s="97"/>
    </row>
    <row r="4111" spans="2:2" x14ac:dyDescent="0.2">
      <c r="B4111" s="97"/>
    </row>
    <row r="4112" spans="2:2" x14ac:dyDescent="0.2">
      <c r="B4112" s="97"/>
    </row>
    <row r="4113" spans="2:2" x14ac:dyDescent="0.2">
      <c r="B4113" s="97"/>
    </row>
    <row r="4114" spans="2:2" x14ac:dyDescent="0.2">
      <c r="B4114" s="97"/>
    </row>
    <row r="4115" spans="2:2" x14ac:dyDescent="0.2">
      <c r="B4115" s="97"/>
    </row>
    <row r="4116" spans="2:2" x14ac:dyDescent="0.2">
      <c r="B4116" s="97"/>
    </row>
    <row r="4117" spans="2:2" x14ac:dyDescent="0.2">
      <c r="B4117" s="97"/>
    </row>
    <row r="4118" spans="2:2" x14ac:dyDescent="0.2">
      <c r="B4118" s="97"/>
    </row>
    <row r="4119" spans="2:2" x14ac:dyDescent="0.2">
      <c r="B4119" s="97"/>
    </row>
    <row r="4120" spans="2:2" x14ac:dyDescent="0.2">
      <c r="B4120" s="97"/>
    </row>
    <row r="4121" spans="2:2" x14ac:dyDescent="0.2">
      <c r="B4121" s="97"/>
    </row>
    <row r="4122" spans="2:2" x14ac:dyDescent="0.2">
      <c r="B4122" s="97"/>
    </row>
    <row r="4123" spans="2:2" x14ac:dyDescent="0.2">
      <c r="B4123" s="97"/>
    </row>
    <row r="4124" spans="2:2" x14ac:dyDescent="0.2">
      <c r="B4124" s="97"/>
    </row>
    <row r="4125" spans="2:2" x14ac:dyDescent="0.2">
      <c r="B4125" s="97"/>
    </row>
    <row r="4126" spans="2:2" x14ac:dyDescent="0.2">
      <c r="B4126" s="97"/>
    </row>
    <row r="4127" spans="2:2" x14ac:dyDescent="0.2">
      <c r="B4127" s="97"/>
    </row>
    <row r="4128" spans="2:2" x14ac:dyDescent="0.2">
      <c r="B4128" s="97"/>
    </row>
    <row r="4129" spans="2:2" x14ac:dyDescent="0.2">
      <c r="B4129" s="97"/>
    </row>
    <row r="4130" spans="2:2" x14ac:dyDescent="0.2">
      <c r="B4130" s="97"/>
    </row>
    <row r="4131" spans="2:2" x14ac:dyDescent="0.2">
      <c r="B4131" s="97"/>
    </row>
    <row r="4132" spans="2:2" x14ac:dyDescent="0.2">
      <c r="B4132" s="97"/>
    </row>
    <row r="4133" spans="2:2" x14ac:dyDescent="0.2">
      <c r="B4133" s="97"/>
    </row>
    <row r="4134" spans="2:2" x14ac:dyDescent="0.2">
      <c r="B4134" s="97"/>
    </row>
    <row r="4135" spans="2:2" x14ac:dyDescent="0.2">
      <c r="B4135" s="97"/>
    </row>
    <row r="4136" spans="2:2" x14ac:dyDescent="0.2">
      <c r="B4136" s="97"/>
    </row>
    <row r="4137" spans="2:2" x14ac:dyDescent="0.2">
      <c r="B4137" s="97"/>
    </row>
    <row r="4138" spans="2:2" x14ac:dyDescent="0.2">
      <c r="B4138" s="97"/>
    </row>
    <row r="4139" spans="2:2" x14ac:dyDescent="0.2">
      <c r="B4139" s="97"/>
    </row>
    <row r="4140" spans="2:2" x14ac:dyDescent="0.2">
      <c r="B4140" s="97"/>
    </row>
    <row r="4141" spans="2:2" x14ac:dyDescent="0.2">
      <c r="B4141" s="97"/>
    </row>
    <row r="4142" spans="2:2" x14ac:dyDescent="0.2">
      <c r="B4142" s="97"/>
    </row>
    <row r="4143" spans="2:2" x14ac:dyDescent="0.2">
      <c r="B4143" s="97"/>
    </row>
    <row r="4144" spans="2:2" x14ac:dyDescent="0.2">
      <c r="B4144" s="97"/>
    </row>
    <row r="4145" spans="2:2" x14ac:dyDescent="0.2">
      <c r="B4145" s="97"/>
    </row>
    <row r="4146" spans="2:2" x14ac:dyDescent="0.2">
      <c r="B4146" s="97"/>
    </row>
    <row r="4147" spans="2:2" x14ac:dyDescent="0.2">
      <c r="B4147" s="97"/>
    </row>
    <row r="4148" spans="2:2" x14ac:dyDescent="0.2">
      <c r="B4148" s="97"/>
    </row>
    <row r="4149" spans="2:2" x14ac:dyDescent="0.2">
      <c r="B4149" s="97"/>
    </row>
    <row r="4150" spans="2:2" x14ac:dyDescent="0.2">
      <c r="B4150" s="97"/>
    </row>
    <row r="4151" spans="2:2" x14ac:dyDescent="0.2">
      <c r="B4151" s="97"/>
    </row>
    <row r="4152" spans="2:2" x14ac:dyDescent="0.2">
      <c r="B4152" s="97"/>
    </row>
    <row r="4153" spans="2:2" x14ac:dyDescent="0.2">
      <c r="B4153" s="97"/>
    </row>
    <row r="4154" spans="2:2" x14ac:dyDescent="0.2">
      <c r="B4154" s="97"/>
    </row>
    <row r="4155" spans="2:2" x14ac:dyDescent="0.2">
      <c r="B4155" s="97"/>
    </row>
    <row r="4156" spans="2:2" x14ac:dyDescent="0.2">
      <c r="B4156" s="97"/>
    </row>
    <row r="4157" spans="2:2" x14ac:dyDescent="0.2">
      <c r="B4157" s="97"/>
    </row>
    <row r="4158" spans="2:2" x14ac:dyDescent="0.2">
      <c r="B4158" s="97"/>
    </row>
    <row r="4159" spans="2:2" x14ac:dyDescent="0.2">
      <c r="B4159" s="97"/>
    </row>
    <row r="4160" spans="2:2" x14ac:dyDescent="0.2">
      <c r="B4160" s="97"/>
    </row>
    <row r="4161" spans="2:2" x14ac:dyDescent="0.2">
      <c r="B4161" s="97"/>
    </row>
    <row r="4162" spans="2:2" x14ac:dyDescent="0.2">
      <c r="B4162" s="97"/>
    </row>
    <row r="4163" spans="2:2" x14ac:dyDescent="0.2">
      <c r="B4163" s="97"/>
    </row>
    <row r="4164" spans="2:2" x14ac:dyDescent="0.2">
      <c r="B4164" s="97"/>
    </row>
    <row r="4165" spans="2:2" x14ac:dyDescent="0.2">
      <c r="B4165" s="97"/>
    </row>
    <row r="4166" spans="2:2" x14ac:dyDescent="0.2">
      <c r="B4166" s="97"/>
    </row>
    <row r="4167" spans="2:2" x14ac:dyDescent="0.2">
      <c r="B4167" s="97"/>
    </row>
    <row r="4168" spans="2:2" x14ac:dyDescent="0.2">
      <c r="B4168" s="97"/>
    </row>
    <row r="4169" spans="2:2" x14ac:dyDescent="0.2">
      <c r="B4169" s="97"/>
    </row>
    <row r="4170" spans="2:2" x14ac:dyDescent="0.2">
      <c r="B4170" s="97"/>
    </row>
    <row r="4171" spans="2:2" x14ac:dyDescent="0.2">
      <c r="B4171" s="97"/>
    </row>
    <row r="4172" spans="2:2" x14ac:dyDescent="0.2">
      <c r="B4172" s="97"/>
    </row>
    <row r="4173" spans="2:2" x14ac:dyDescent="0.2">
      <c r="B4173" s="97"/>
    </row>
    <row r="4174" spans="2:2" x14ac:dyDescent="0.2">
      <c r="B4174" s="97"/>
    </row>
    <row r="4175" spans="2:2" x14ac:dyDescent="0.2">
      <c r="B4175" s="97"/>
    </row>
    <row r="4176" spans="2:2" x14ac:dyDescent="0.2">
      <c r="B4176" s="97"/>
    </row>
    <row r="4177" spans="2:2" x14ac:dyDescent="0.2">
      <c r="B4177" s="97"/>
    </row>
    <row r="4178" spans="2:2" x14ac:dyDescent="0.2">
      <c r="B4178" s="97"/>
    </row>
    <row r="4179" spans="2:2" x14ac:dyDescent="0.2">
      <c r="B4179" s="97"/>
    </row>
    <row r="4180" spans="2:2" x14ac:dyDescent="0.2">
      <c r="B4180" s="97"/>
    </row>
    <row r="4181" spans="2:2" x14ac:dyDescent="0.2">
      <c r="B4181" s="97"/>
    </row>
    <row r="4182" spans="2:2" x14ac:dyDescent="0.2">
      <c r="B4182" s="97"/>
    </row>
    <row r="4183" spans="2:2" x14ac:dyDescent="0.2">
      <c r="B4183" s="97"/>
    </row>
    <row r="4184" spans="2:2" x14ac:dyDescent="0.2">
      <c r="B4184" s="97"/>
    </row>
    <row r="4185" spans="2:2" x14ac:dyDescent="0.2">
      <c r="B4185" s="97"/>
    </row>
    <row r="4186" spans="2:2" x14ac:dyDescent="0.2">
      <c r="B4186" s="97"/>
    </row>
    <row r="4187" spans="2:2" x14ac:dyDescent="0.2">
      <c r="B4187" s="97"/>
    </row>
    <row r="4188" spans="2:2" x14ac:dyDescent="0.2">
      <c r="B4188" s="97"/>
    </row>
    <row r="4189" spans="2:2" x14ac:dyDescent="0.2">
      <c r="B4189" s="97"/>
    </row>
    <row r="4190" spans="2:2" x14ac:dyDescent="0.2">
      <c r="B4190" s="97"/>
    </row>
    <row r="4191" spans="2:2" x14ac:dyDescent="0.2">
      <c r="B4191" s="97"/>
    </row>
    <row r="4192" spans="2:2" x14ac:dyDescent="0.2">
      <c r="B4192" s="97"/>
    </row>
    <row r="4193" spans="2:2" x14ac:dyDescent="0.2">
      <c r="B4193" s="97"/>
    </row>
    <row r="4194" spans="2:2" x14ac:dyDescent="0.2">
      <c r="B4194" s="97"/>
    </row>
    <row r="4195" spans="2:2" x14ac:dyDescent="0.2">
      <c r="B4195" s="97"/>
    </row>
    <row r="4196" spans="2:2" x14ac:dyDescent="0.2">
      <c r="B4196" s="97"/>
    </row>
    <row r="4197" spans="2:2" x14ac:dyDescent="0.2">
      <c r="B4197" s="97"/>
    </row>
    <row r="4198" spans="2:2" x14ac:dyDescent="0.2">
      <c r="B4198" s="97"/>
    </row>
    <row r="4199" spans="2:2" x14ac:dyDescent="0.2">
      <c r="B4199" s="97"/>
    </row>
    <row r="4200" spans="2:2" x14ac:dyDescent="0.2">
      <c r="B4200" s="97"/>
    </row>
    <row r="4201" spans="2:2" x14ac:dyDescent="0.2">
      <c r="B4201" s="97"/>
    </row>
    <row r="4202" spans="2:2" x14ac:dyDescent="0.2">
      <c r="B4202" s="97"/>
    </row>
    <row r="4203" spans="2:2" x14ac:dyDescent="0.2">
      <c r="B4203" s="97"/>
    </row>
    <row r="4204" spans="2:2" x14ac:dyDescent="0.2">
      <c r="B4204" s="97"/>
    </row>
    <row r="4205" spans="2:2" x14ac:dyDescent="0.2">
      <c r="B4205" s="97"/>
    </row>
    <row r="4206" spans="2:2" x14ac:dyDescent="0.2">
      <c r="B4206" s="97"/>
    </row>
    <row r="4207" spans="2:2" x14ac:dyDescent="0.2">
      <c r="B4207" s="97"/>
    </row>
    <row r="4208" spans="2:2" x14ac:dyDescent="0.2">
      <c r="B4208" s="97"/>
    </row>
    <row r="4209" spans="2:2" x14ac:dyDescent="0.2">
      <c r="B4209" s="97"/>
    </row>
    <row r="4210" spans="2:2" x14ac:dyDescent="0.2">
      <c r="B4210" s="97"/>
    </row>
    <row r="4211" spans="2:2" x14ac:dyDescent="0.2">
      <c r="B4211" s="97"/>
    </row>
    <row r="4212" spans="2:2" x14ac:dyDescent="0.2">
      <c r="B4212" s="97"/>
    </row>
    <row r="4213" spans="2:2" x14ac:dyDescent="0.2">
      <c r="B4213" s="97"/>
    </row>
    <row r="4214" spans="2:2" x14ac:dyDescent="0.2">
      <c r="B4214" s="97"/>
    </row>
    <row r="4215" spans="2:2" x14ac:dyDescent="0.2">
      <c r="B4215" s="97"/>
    </row>
    <row r="4216" spans="2:2" x14ac:dyDescent="0.2">
      <c r="B4216" s="97"/>
    </row>
    <row r="4217" spans="2:2" x14ac:dyDescent="0.2">
      <c r="B4217" s="97"/>
    </row>
    <row r="4218" spans="2:2" x14ac:dyDescent="0.2">
      <c r="B4218" s="97"/>
    </row>
    <row r="4219" spans="2:2" x14ac:dyDescent="0.2">
      <c r="B4219" s="97"/>
    </row>
    <row r="4220" spans="2:2" x14ac:dyDescent="0.2">
      <c r="B4220" s="97"/>
    </row>
    <row r="4221" spans="2:2" x14ac:dyDescent="0.2">
      <c r="B4221" s="97"/>
    </row>
    <row r="4222" spans="2:2" x14ac:dyDescent="0.2">
      <c r="B4222" s="97"/>
    </row>
    <row r="4223" spans="2:2" x14ac:dyDescent="0.2">
      <c r="B4223" s="97"/>
    </row>
    <row r="4224" spans="2:2" x14ac:dyDescent="0.2">
      <c r="B4224" s="97"/>
    </row>
    <row r="4225" spans="2:2" x14ac:dyDescent="0.2">
      <c r="B4225" s="97"/>
    </row>
    <row r="4226" spans="2:2" x14ac:dyDescent="0.2">
      <c r="B4226" s="97"/>
    </row>
    <row r="4227" spans="2:2" x14ac:dyDescent="0.2">
      <c r="B4227" s="97"/>
    </row>
    <row r="4228" spans="2:2" x14ac:dyDescent="0.2">
      <c r="B4228" s="97"/>
    </row>
    <row r="4229" spans="2:2" x14ac:dyDescent="0.2">
      <c r="B4229" s="97"/>
    </row>
    <row r="4230" spans="2:2" x14ac:dyDescent="0.2">
      <c r="B4230" s="97"/>
    </row>
    <row r="4231" spans="2:2" x14ac:dyDescent="0.2">
      <c r="B4231" s="97"/>
    </row>
    <row r="4232" spans="2:2" x14ac:dyDescent="0.2">
      <c r="B4232" s="97"/>
    </row>
    <row r="4233" spans="2:2" x14ac:dyDescent="0.2">
      <c r="B4233" s="97"/>
    </row>
    <row r="4234" spans="2:2" x14ac:dyDescent="0.2">
      <c r="B4234" s="97"/>
    </row>
    <row r="4235" spans="2:2" x14ac:dyDescent="0.2">
      <c r="B4235" s="97"/>
    </row>
    <row r="4236" spans="2:2" x14ac:dyDescent="0.2">
      <c r="B4236" s="97"/>
    </row>
    <row r="4237" spans="2:2" x14ac:dyDescent="0.2">
      <c r="B4237" s="97"/>
    </row>
    <row r="4238" spans="2:2" x14ac:dyDescent="0.2">
      <c r="B4238" s="97"/>
    </row>
    <row r="4239" spans="2:2" x14ac:dyDescent="0.2">
      <c r="B4239" s="97"/>
    </row>
    <row r="4240" spans="2:2" x14ac:dyDescent="0.2">
      <c r="B4240" s="97"/>
    </row>
    <row r="4241" spans="2:2" x14ac:dyDescent="0.2">
      <c r="B4241" s="97"/>
    </row>
    <row r="4242" spans="2:2" x14ac:dyDescent="0.2">
      <c r="B4242" s="97"/>
    </row>
    <row r="4243" spans="2:2" x14ac:dyDescent="0.2">
      <c r="B4243" s="97"/>
    </row>
    <row r="4244" spans="2:2" x14ac:dyDescent="0.2">
      <c r="B4244" s="97"/>
    </row>
    <row r="4245" spans="2:2" x14ac:dyDescent="0.2">
      <c r="B4245" s="97"/>
    </row>
    <row r="4246" spans="2:2" x14ac:dyDescent="0.2">
      <c r="B4246" s="97"/>
    </row>
    <row r="4247" spans="2:2" x14ac:dyDescent="0.2">
      <c r="B4247" s="97"/>
    </row>
    <row r="4248" spans="2:2" x14ac:dyDescent="0.2">
      <c r="B4248" s="97"/>
    </row>
    <row r="4249" spans="2:2" x14ac:dyDescent="0.2">
      <c r="B4249" s="97"/>
    </row>
    <row r="4250" spans="2:2" x14ac:dyDescent="0.2">
      <c r="B4250" s="97"/>
    </row>
    <row r="4251" spans="2:2" x14ac:dyDescent="0.2">
      <c r="B4251" s="97"/>
    </row>
    <row r="4252" spans="2:2" x14ac:dyDescent="0.2">
      <c r="B4252" s="97"/>
    </row>
    <row r="4253" spans="2:2" x14ac:dyDescent="0.2">
      <c r="B4253" s="97"/>
    </row>
    <row r="4254" spans="2:2" x14ac:dyDescent="0.2">
      <c r="B4254" s="97"/>
    </row>
    <row r="4255" spans="2:2" x14ac:dyDescent="0.2">
      <c r="B4255" s="97"/>
    </row>
    <row r="4256" spans="2:2" x14ac:dyDescent="0.2">
      <c r="B4256" s="97"/>
    </row>
    <row r="4257" spans="2:2" x14ac:dyDescent="0.2">
      <c r="B4257" s="97"/>
    </row>
    <row r="4258" spans="2:2" x14ac:dyDescent="0.2">
      <c r="B4258" s="97"/>
    </row>
    <row r="4259" spans="2:2" x14ac:dyDescent="0.2">
      <c r="B4259" s="97"/>
    </row>
    <row r="4260" spans="2:2" x14ac:dyDescent="0.2">
      <c r="B4260" s="97"/>
    </row>
    <row r="4261" spans="2:2" x14ac:dyDescent="0.2">
      <c r="B4261" s="97"/>
    </row>
    <row r="4262" spans="2:2" x14ac:dyDescent="0.2">
      <c r="B4262" s="97"/>
    </row>
    <row r="4263" spans="2:2" x14ac:dyDescent="0.2">
      <c r="B4263" s="97"/>
    </row>
    <row r="4264" spans="2:2" x14ac:dyDescent="0.2">
      <c r="B4264" s="97"/>
    </row>
    <row r="4265" spans="2:2" x14ac:dyDescent="0.2">
      <c r="B4265" s="97"/>
    </row>
    <row r="4266" spans="2:2" x14ac:dyDescent="0.2">
      <c r="B4266" s="97"/>
    </row>
    <row r="4267" spans="2:2" x14ac:dyDescent="0.2">
      <c r="B4267" s="97"/>
    </row>
    <row r="4268" spans="2:2" x14ac:dyDescent="0.2">
      <c r="B4268" s="97"/>
    </row>
    <row r="4269" spans="2:2" x14ac:dyDescent="0.2">
      <c r="B4269" s="97"/>
    </row>
    <row r="4270" spans="2:2" x14ac:dyDescent="0.2">
      <c r="B4270" s="97"/>
    </row>
    <row r="4271" spans="2:2" x14ac:dyDescent="0.2">
      <c r="B4271" s="97"/>
    </row>
    <row r="4272" spans="2:2" x14ac:dyDescent="0.2">
      <c r="B4272" s="97"/>
    </row>
    <row r="4273" spans="2:2" x14ac:dyDescent="0.2">
      <c r="B4273" s="97"/>
    </row>
    <row r="4274" spans="2:2" x14ac:dyDescent="0.2">
      <c r="B4274" s="97"/>
    </row>
    <row r="4275" spans="2:2" x14ac:dyDescent="0.2">
      <c r="B4275" s="97"/>
    </row>
    <row r="4276" spans="2:2" x14ac:dyDescent="0.2">
      <c r="B4276" s="97"/>
    </row>
    <row r="4277" spans="2:2" x14ac:dyDescent="0.2">
      <c r="B4277" s="97"/>
    </row>
    <row r="4278" spans="2:2" x14ac:dyDescent="0.2">
      <c r="B4278" s="97"/>
    </row>
    <row r="4279" spans="2:2" x14ac:dyDescent="0.2">
      <c r="B4279" s="97"/>
    </row>
    <row r="4280" spans="2:2" x14ac:dyDescent="0.2">
      <c r="B4280" s="97"/>
    </row>
    <row r="4281" spans="2:2" x14ac:dyDescent="0.2">
      <c r="B4281" s="97"/>
    </row>
    <row r="4282" spans="2:2" x14ac:dyDescent="0.2">
      <c r="B4282" s="97"/>
    </row>
    <row r="4283" spans="2:2" x14ac:dyDescent="0.2">
      <c r="B4283" s="97"/>
    </row>
    <row r="4284" spans="2:2" x14ac:dyDescent="0.2">
      <c r="B4284" s="97"/>
    </row>
    <row r="4285" spans="2:2" x14ac:dyDescent="0.2">
      <c r="B4285" s="97"/>
    </row>
    <row r="4286" spans="2:2" x14ac:dyDescent="0.2">
      <c r="B4286" s="97"/>
    </row>
    <row r="4287" spans="2:2" x14ac:dyDescent="0.2">
      <c r="B4287" s="97"/>
    </row>
    <row r="4288" spans="2:2" x14ac:dyDescent="0.2">
      <c r="B4288" s="97"/>
    </row>
    <row r="4289" spans="2:2" x14ac:dyDescent="0.2">
      <c r="B4289" s="97"/>
    </row>
    <row r="4290" spans="2:2" x14ac:dyDescent="0.2">
      <c r="B4290" s="97"/>
    </row>
    <row r="4291" spans="2:2" x14ac:dyDescent="0.2">
      <c r="B4291" s="97"/>
    </row>
    <row r="4292" spans="2:2" x14ac:dyDescent="0.2">
      <c r="B4292" s="97"/>
    </row>
    <row r="4293" spans="2:2" x14ac:dyDescent="0.2">
      <c r="B4293" s="97"/>
    </row>
    <row r="4294" spans="2:2" x14ac:dyDescent="0.2">
      <c r="B4294" s="97"/>
    </row>
    <row r="4295" spans="2:2" x14ac:dyDescent="0.2">
      <c r="B4295" s="97"/>
    </row>
    <row r="4296" spans="2:2" x14ac:dyDescent="0.2">
      <c r="B4296" s="97"/>
    </row>
    <row r="4297" spans="2:2" x14ac:dyDescent="0.2">
      <c r="B4297" s="97"/>
    </row>
    <row r="4298" spans="2:2" x14ac:dyDescent="0.2">
      <c r="B4298" s="97"/>
    </row>
    <row r="4299" spans="2:2" x14ac:dyDescent="0.2">
      <c r="B4299" s="97"/>
    </row>
    <row r="4300" spans="2:2" x14ac:dyDescent="0.2">
      <c r="B4300" s="97"/>
    </row>
    <row r="4301" spans="2:2" x14ac:dyDescent="0.2">
      <c r="B4301" s="97"/>
    </row>
    <row r="4302" spans="2:2" x14ac:dyDescent="0.2">
      <c r="B4302" s="97"/>
    </row>
    <row r="4303" spans="2:2" x14ac:dyDescent="0.2">
      <c r="B4303" s="97"/>
    </row>
    <row r="4304" spans="2:2" x14ac:dyDescent="0.2">
      <c r="B4304" s="97"/>
    </row>
    <row r="4305" spans="2:2" x14ac:dyDescent="0.2">
      <c r="B4305" s="97"/>
    </row>
    <row r="4306" spans="2:2" x14ac:dyDescent="0.2">
      <c r="B4306" s="97"/>
    </row>
    <row r="4307" spans="2:2" x14ac:dyDescent="0.2">
      <c r="B4307" s="97"/>
    </row>
    <row r="4308" spans="2:2" x14ac:dyDescent="0.2">
      <c r="B4308" s="97"/>
    </row>
    <row r="4309" spans="2:2" x14ac:dyDescent="0.2">
      <c r="B4309" s="97"/>
    </row>
    <row r="4310" spans="2:2" x14ac:dyDescent="0.2">
      <c r="B4310" s="97"/>
    </row>
    <row r="4311" spans="2:2" x14ac:dyDescent="0.2">
      <c r="B4311" s="97"/>
    </row>
    <row r="4312" spans="2:2" x14ac:dyDescent="0.2">
      <c r="B4312" s="97"/>
    </row>
    <row r="4313" spans="2:2" x14ac:dyDescent="0.2">
      <c r="B4313" s="97"/>
    </row>
    <row r="4314" spans="2:2" x14ac:dyDescent="0.2">
      <c r="B4314" s="97"/>
    </row>
    <row r="4315" spans="2:2" x14ac:dyDescent="0.2">
      <c r="B4315" s="97"/>
    </row>
    <row r="4316" spans="2:2" x14ac:dyDescent="0.2">
      <c r="B4316" s="97"/>
    </row>
    <row r="4317" spans="2:2" x14ac:dyDescent="0.2">
      <c r="B4317" s="97"/>
    </row>
    <row r="4318" spans="2:2" x14ac:dyDescent="0.2">
      <c r="B4318" s="97"/>
    </row>
    <row r="4319" spans="2:2" x14ac:dyDescent="0.2">
      <c r="B4319" s="97"/>
    </row>
    <row r="4320" spans="2:2" x14ac:dyDescent="0.2">
      <c r="B4320" s="97"/>
    </row>
    <row r="4321" spans="2:2" x14ac:dyDescent="0.2">
      <c r="B4321" s="97"/>
    </row>
    <row r="4322" spans="2:2" x14ac:dyDescent="0.2">
      <c r="B4322" s="97"/>
    </row>
    <row r="4323" spans="2:2" x14ac:dyDescent="0.2">
      <c r="B4323" s="97"/>
    </row>
    <row r="4324" spans="2:2" x14ac:dyDescent="0.2">
      <c r="B4324" s="97"/>
    </row>
    <row r="4325" spans="2:2" x14ac:dyDescent="0.2">
      <c r="B4325" s="97"/>
    </row>
    <row r="4326" spans="2:2" x14ac:dyDescent="0.2">
      <c r="B4326" s="97"/>
    </row>
    <row r="4327" spans="2:2" x14ac:dyDescent="0.2">
      <c r="B4327" s="97"/>
    </row>
    <row r="4328" spans="2:2" x14ac:dyDescent="0.2">
      <c r="B4328" s="97"/>
    </row>
    <row r="4329" spans="2:2" x14ac:dyDescent="0.2">
      <c r="B4329" s="97"/>
    </row>
    <row r="4330" spans="2:2" x14ac:dyDescent="0.2">
      <c r="B4330" s="97"/>
    </row>
    <row r="4331" spans="2:2" x14ac:dyDescent="0.2">
      <c r="B4331" s="97"/>
    </row>
    <row r="4332" spans="2:2" x14ac:dyDescent="0.2">
      <c r="B4332" s="97"/>
    </row>
    <row r="4333" spans="2:2" x14ac:dyDescent="0.2">
      <c r="B4333" s="97"/>
    </row>
    <row r="4334" spans="2:2" x14ac:dyDescent="0.2">
      <c r="B4334" s="97"/>
    </row>
    <row r="4335" spans="2:2" x14ac:dyDescent="0.2">
      <c r="B4335" s="97"/>
    </row>
    <row r="4336" spans="2:2" x14ac:dyDescent="0.2">
      <c r="B4336" s="97"/>
    </row>
    <row r="4337" spans="2:2" x14ac:dyDescent="0.2">
      <c r="B4337" s="97"/>
    </row>
    <row r="4338" spans="2:2" x14ac:dyDescent="0.2">
      <c r="B4338" s="97"/>
    </row>
    <row r="4339" spans="2:2" x14ac:dyDescent="0.2">
      <c r="B4339" s="97"/>
    </row>
    <row r="4340" spans="2:2" x14ac:dyDescent="0.2">
      <c r="B4340" s="97"/>
    </row>
    <row r="4341" spans="2:2" x14ac:dyDescent="0.2">
      <c r="B4341" s="97"/>
    </row>
    <row r="4342" spans="2:2" x14ac:dyDescent="0.2">
      <c r="B4342" s="97"/>
    </row>
    <row r="4343" spans="2:2" x14ac:dyDescent="0.2">
      <c r="B4343" s="97"/>
    </row>
    <row r="4344" spans="2:2" x14ac:dyDescent="0.2">
      <c r="B4344" s="97"/>
    </row>
    <row r="4345" spans="2:2" x14ac:dyDescent="0.2">
      <c r="B4345" s="97"/>
    </row>
    <row r="4346" spans="2:2" x14ac:dyDescent="0.2">
      <c r="B4346" s="97"/>
    </row>
    <row r="4347" spans="2:2" x14ac:dyDescent="0.2">
      <c r="B4347" s="97"/>
    </row>
    <row r="4348" spans="2:2" x14ac:dyDescent="0.2">
      <c r="B4348" s="97"/>
    </row>
    <row r="4349" spans="2:2" x14ac:dyDescent="0.2">
      <c r="B4349" s="97"/>
    </row>
    <row r="4350" spans="2:2" x14ac:dyDescent="0.2">
      <c r="B4350" s="97"/>
    </row>
    <row r="4351" spans="2:2" x14ac:dyDescent="0.2">
      <c r="B4351" s="97"/>
    </row>
    <row r="4352" spans="2:2" x14ac:dyDescent="0.2">
      <c r="B4352" s="97"/>
    </row>
    <row r="4353" spans="2:2" x14ac:dyDescent="0.2">
      <c r="B4353" s="97"/>
    </row>
    <row r="4354" spans="2:2" x14ac:dyDescent="0.2">
      <c r="B4354" s="97"/>
    </row>
    <row r="4355" spans="2:2" x14ac:dyDescent="0.2">
      <c r="B4355" s="97"/>
    </row>
    <row r="4356" spans="2:2" x14ac:dyDescent="0.2">
      <c r="B4356" s="97"/>
    </row>
    <row r="4357" spans="2:2" x14ac:dyDescent="0.2">
      <c r="B4357" s="97"/>
    </row>
    <row r="4358" spans="2:2" x14ac:dyDescent="0.2">
      <c r="B4358" s="97"/>
    </row>
    <row r="4359" spans="2:2" x14ac:dyDescent="0.2">
      <c r="B4359" s="97"/>
    </row>
    <row r="4360" spans="2:2" x14ac:dyDescent="0.2">
      <c r="B4360" s="97"/>
    </row>
    <row r="4361" spans="2:2" x14ac:dyDescent="0.2">
      <c r="B4361" s="97"/>
    </row>
    <row r="4362" spans="2:2" x14ac:dyDescent="0.2">
      <c r="B4362" s="97"/>
    </row>
    <row r="4363" spans="2:2" x14ac:dyDescent="0.2">
      <c r="B4363" s="97"/>
    </row>
    <row r="4364" spans="2:2" x14ac:dyDescent="0.2">
      <c r="B4364" s="97"/>
    </row>
    <row r="4365" spans="2:2" x14ac:dyDescent="0.2">
      <c r="B4365" s="97"/>
    </row>
    <row r="4366" spans="2:2" x14ac:dyDescent="0.2">
      <c r="B4366" s="97"/>
    </row>
    <row r="4367" spans="2:2" x14ac:dyDescent="0.2">
      <c r="B4367" s="97"/>
    </row>
    <row r="4368" spans="2:2" x14ac:dyDescent="0.2">
      <c r="B4368" s="97"/>
    </row>
    <row r="4369" spans="2:2" x14ac:dyDescent="0.2">
      <c r="B4369" s="97"/>
    </row>
    <row r="4370" spans="2:2" x14ac:dyDescent="0.2">
      <c r="B4370" s="97"/>
    </row>
    <row r="4371" spans="2:2" x14ac:dyDescent="0.2">
      <c r="B4371" s="97"/>
    </row>
    <row r="4372" spans="2:2" x14ac:dyDescent="0.2">
      <c r="B4372" s="97"/>
    </row>
    <row r="4373" spans="2:2" x14ac:dyDescent="0.2">
      <c r="B4373" s="97"/>
    </row>
    <row r="4374" spans="2:2" x14ac:dyDescent="0.2">
      <c r="B4374" s="97"/>
    </row>
    <row r="4375" spans="2:2" x14ac:dyDescent="0.2">
      <c r="B4375" s="97"/>
    </row>
    <row r="4376" spans="2:2" x14ac:dyDescent="0.2">
      <c r="B4376" s="97"/>
    </row>
    <row r="4377" spans="2:2" x14ac:dyDescent="0.2">
      <c r="B4377" s="97"/>
    </row>
    <row r="4378" spans="2:2" x14ac:dyDescent="0.2">
      <c r="B4378" s="97"/>
    </row>
    <row r="4379" spans="2:2" x14ac:dyDescent="0.2">
      <c r="B4379" s="97"/>
    </row>
    <row r="4380" spans="2:2" x14ac:dyDescent="0.2">
      <c r="B4380" s="97"/>
    </row>
    <row r="4381" spans="2:2" x14ac:dyDescent="0.2">
      <c r="B4381" s="97"/>
    </row>
    <row r="4382" spans="2:2" x14ac:dyDescent="0.2">
      <c r="B4382" s="97"/>
    </row>
    <row r="4383" spans="2:2" x14ac:dyDescent="0.2">
      <c r="B4383" s="97"/>
    </row>
    <row r="4384" spans="2:2" x14ac:dyDescent="0.2">
      <c r="B4384" s="97"/>
    </row>
    <row r="4385" spans="2:2" x14ac:dyDescent="0.2">
      <c r="B4385" s="97"/>
    </row>
    <row r="4386" spans="2:2" x14ac:dyDescent="0.2">
      <c r="B4386" s="97"/>
    </row>
    <row r="4387" spans="2:2" x14ac:dyDescent="0.2">
      <c r="B4387" s="97"/>
    </row>
    <row r="4388" spans="2:2" x14ac:dyDescent="0.2">
      <c r="B4388" s="97"/>
    </row>
    <row r="4389" spans="2:2" x14ac:dyDescent="0.2">
      <c r="B4389" s="97"/>
    </row>
    <row r="4390" spans="2:2" x14ac:dyDescent="0.2">
      <c r="B4390" s="97"/>
    </row>
    <row r="4391" spans="2:2" x14ac:dyDescent="0.2">
      <c r="B4391" s="97"/>
    </row>
    <row r="4392" spans="2:2" x14ac:dyDescent="0.2">
      <c r="B4392" s="97"/>
    </row>
    <row r="4393" spans="2:2" x14ac:dyDescent="0.2">
      <c r="B4393" s="97"/>
    </row>
    <row r="4394" spans="2:2" x14ac:dyDescent="0.2">
      <c r="B4394" s="97"/>
    </row>
    <row r="4395" spans="2:2" x14ac:dyDescent="0.2">
      <c r="B4395" s="97"/>
    </row>
    <row r="4396" spans="2:2" x14ac:dyDescent="0.2">
      <c r="B4396" s="97"/>
    </row>
    <row r="4397" spans="2:2" x14ac:dyDescent="0.2">
      <c r="B4397" s="97"/>
    </row>
    <row r="4398" spans="2:2" x14ac:dyDescent="0.2">
      <c r="B4398" s="97"/>
    </row>
    <row r="4399" spans="2:2" x14ac:dyDescent="0.2">
      <c r="B4399" s="97"/>
    </row>
    <row r="4400" spans="2:2" x14ac:dyDescent="0.2">
      <c r="B4400" s="97"/>
    </row>
    <row r="4401" spans="2:2" x14ac:dyDescent="0.2">
      <c r="B4401" s="97"/>
    </row>
    <row r="4402" spans="2:2" x14ac:dyDescent="0.2">
      <c r="B4402" s="97"/>
    </row>
    <row r="4403" spans="2:2" x14ac:dyDescent="0.2">
      <c r="B4403" s="97"/>
    </row>
    <row r="4404" spans="2:2" x14ac:dyDescent="0.2">
      <c r="B4404" s="97"/>
    </row>
    <row r="4405" spans="2:2" x14ac:dyDescent="0.2">
      <c r="B4405" s="97"/>
    </row>
    <row r="4406" spans="2:2" x14ac:dyDescent="0.2">
      <c r="B4406" s="97"/>
    </row>
    <row r="4407" spans="2:2" x14ac:dyDescent="0.2">
      <c r="B4407" s="97"/>
    </row>
    <row r="4408" spans="2:2" x14ac:dyDescent="0.2">
      <c r="B4408" s="97"/>
    </row>
    <row r="4409" spans="2:2" x14ac:dyDescent="0.2">
      <c r="B4409" s="97"/>
    </row>
    <row r="4410" spans="2:2" x14ac:dyDescent="0.2">
      <c r="B4410" s="97"/>
    </row>
    <row r="4411" spans="2:2" x14ac:dyDescent="0.2">
      <c r="B4411" s="97"/>
    </row>
    <row r="4412" spans="2:2" x14ac:dyDescent="0.2">
      <c r="B4412" s="97"/>
    </row>
    <row r="4413" spans="2:2" x14ac:dyDescent="0.2">
      <c r="B4413" s="97"/>
    </row>
    <row r="4414" spans="2:2" x14ac:dyDescent="0.2">
      <c r="B4414" s="97"/>
    </row>
    <row r="4415" spans="2:2" x14ac:dyDescent="0.2">
      <c r="B4415" s="97"/>
    </row>
    <row r="4416" spans="2:2" x14ac:dyDescent="0.2">
      <c r="B4416" s="97"/>
    </row>
    <row r="4417" spans="2:2" x14ac:dyDescent="0.2">
      <c r="B4417" s="97"/>
    </row>
    <row r="4418" spans="2:2" x14ac:dyDescent="0.2">
      <c r="B4418" s="97"/>
    </row>
    <row r="4419" spans="2:2" x14ac:dyDescent="0.2">
      <c r="B4419" s="97"/>
    </row>
    <row r="4420" spans="2:2" x14ac:dyDescent="0.2">
      <c r="B4420" s="97"/>
    </row>
    <row r="4421" spans="2:2" x14ac:dyDescent="0.2">
      <c r="B4421" s="97"/>
    </row>
    <row r="4422" spans="2:2" x14ac:dyDescent="0.2">
      <c r="B4422" s="97"/>
    </row>
    <row r="4423" spans="2:2" x14ac:dyDescent="0.2">
      <c r="B4423" s="97"/>
    </row>
    <row r="4424" spans="2:2" x14ac:dyDescent="0.2">
      <c r="B4424" s="97"/>
    </row>
    <row r="4425" spans="2:2" x14ac:dyDescent="0.2">
      <c r="B4425" s="97"/>
    </row>
    <row r="4426" spans="2:2" x14ac:dyDescent="0.2">
      <c r="B4426" s="97"/>
    </row>
    <row r="4427" spans="2:2" x14ac:dyDescent="0.2">
      <c r="B4427" s="97"/>
    </row>
    <row r="4428" spans="2:2" x14ac:dyDescent="0.2">
      <c r="B4428" s="97"/>
    </row>
    <row r="4429" spans="2:2" x14ac:dyDescent="0.2">
      <c r="B4429" s="97"/>
    </row>
    <row r="4430" spans="2:2" x14ac:dyDescent="0.2">
      <c r="B4430" s="97"/>
    </row>
    <row r="4431" spans="2:2" x14ac:dyDescent="0.2">
      <c r="B4431" s="97"/>
    </row>
    <row r="4432" spans="2:2" x14ac:dyDescent="0.2">
      <c r="B4432" s="97"/>
    </row>
    <row r="4433" spans="2:2" x14ac:dyDescent="0.2">
      <c r="B4433" s="97"/>
    </row>
    <row r="4434" spans="2:2" x14ac:dyDescent="0.2">
      <c r="B4434" s="97"/>
    </row>
    <row r="4435" spans="2:2" x14ac:dyDescent="0.2">
      <c r="B4435" s="97"/>
    </row>
    <row r="4436" spans="2:2" x14ac:dyDescent="0.2">
      <c r="B4436" s="97"/>
    </row>
    <row r="4437" spans="2:2" x14ac:dyDescent="0.2">
      <c r="B4437" s="97"/>
    </row>
    <row r="4438" spans="2:2" x14ac:dyDescent="0.2">
      <c r="B4438" s="97"/>
    </row>
    <row r="4439" spans="2:2" x14ac:dyDescent="0.2">
      <c r="B4439" s="97"/>
    </row>
    <row r="4440" spans="2:2" x14ac:dyDescent="0.2">
      <c r="B4440" s="97"/>
    </row>
    <row r="4441" spans="2:2" x14ac:dyDescent="0.2">
      <c r="B4441" s="97"/>
    </row>
    <row r="4442" spans="2:2" x14ac:dyDescent="0.2">
      <c r="B4442" s="97"/>
    </row>
    <row r="4443" spans="2:2" x14ac:dyDescent="0.2">
      <c r="B4443" s="97"/>
    </row>
    <row r="4444" spans="2:2" x14ac:dyDescent="0.2">
      <c r="B4444" s="97"/>
    </row>
    <row r="4445" spans="2:2" x14ac:dyDescent="0.2">
      <c r="B4445" s="97"/>
    </row>
    <row r="4446" spans="2:2" x14ac:dyDescent="0.2">
      <c r="B4446" s="97"/>
    </row>
    <row r="4447" spans="2:2" x14ac:dyDescent="0.2">
      <c r="B4447" s="97"/>
    </row>
    <row r="4448" spans="2:2" x14ac:dyDescent="0.2">
      <c r="B4448" s="97"/>
    </row>
    <row r="4449" spans="2:2" x14ac:dyDescent="0.2">
      <c r="B4449" s="97"/>
    </row>
    <row r="4450" spans="2:2" x14ac:dyDescent="0.2">
      <c r="B4450" s="97"/>
    </row>
    <row r="4451" spans="2:2" x14ac:dyDescent="0.2">
      <c r="B4451" s="97"/>
    </row>
    <row r="4452" spans="2:2" x14ac:dyDescent="0.2">
      <c r="B4452" s="97"/>
    </row>
    <row r="4453" spans="2:2" x14ac:dyDescent="0.2">
      <c r="B4453" s="97"/>
    </row>
    <row r="4454" spans="2:2" x14ac:dyDescent="0.2">
      <c r="B4454" s="97"/>
    </row>
    <row r="4455" spans="2:2" x14ac:dyDescent="0.2">
      <c r="B4455" s="97"/>
    </row>
    <row r="4456" spans="2:2" x14ac:dyDescent="0.2">
      <c r="B4456" s="97"/>
    </row>
    <row r="4457" spans="2:2" x14ac:dyDescent="0.2">
      <c r="B4457" s="97"/>
    </row>
    <row r="4458" spans="2:2" x14ac:dyDescent="0.2">
      <c r="B4458" s="97"/>
    </row>
    <row r="4459" spans="2:2" x14ac:dyDescent="0.2">
      <c r="B4459" s="97"/>
    </row>
    <row r="4460" spans="2:2" x14ac:dyDescent="0.2">
      <c r="B4460" s="97"/>
    </row>
    <row r="4461" spans="2:2" x14ac:dyDescent="0.2">
      <c r="B4461" s="97"/>
    </row>
    <row r="4462" spans="2:2" x14ac:dyDescent="0.2">
      <c r="B4462" s="97"/>
    </row>
    <row r="4463" spans="2:2" x14ac:dyDescent="0.2">
      <c r="B4463" s="97"/>
    </row>
    <row r="4464" spans="2:2" x14ac:dyDescent="0.2">
      <c r="B4464" s="97"/>
    </row>
    <row r="4465" spans="2:2" x14ac:dyDescent="0.2">
      <c r="B4465" s="97"/>
    </row>
    <row r="4466" spans="2:2" x14ac:dyDescent="0.2">
      <c r="B4466" s="97"/>
    </row>
    <row r="4467" spans="2:2" x14ac:dyDescent="0.2">
      <c r="B4467" s="97"/>
    </row>
    <row r="4468" spans="2:2" x14ac:dyDescent="0.2">
      <c r="B4468" s="97"/>
    </row>
    <row r="4469" spans="2:2" x14ac:dyDescent="0.2">
      <c r="B4469" s="97"/>
    </row>
    <row r="4470" spans="2:2" x14ac:dyDescent="0.2">
      <c r="B4470" s="97"/>
    </row>
    <row r="4471" spans="2:2" x14ac:dyDescent="0.2">
      <c r="B4471" s="97"/>
    </row>
    <row r="4472" spans="2:2" x14ac:dyDescent="0.2">
      <c r="B4472" s="97"/>
    </row>
    <row r="4473" spans="2:2" x14ac:dyDescent="0.2">
      <c r="B4473" s="97"/>
    </row>
    <row r="4474" spans="2:2" x14ac:dyDescent="0.2">
      <c r="B4474" s="97"/>
    </row>
    <row r="4475" spans="2:2" x14ac:dyDescent="0.2">
      <c r="B4475" s="97"/>
    </row>
    <row r="4476" spans="2:2" x14ac:dyDescent="0.2">
      <c r="B4476" s="97"/>
    </row>
    <row r="4477" spans="2:2" x14ac:dyDescent="0.2">
      <c r="B4477" s="97"/>
    </row>
    <row r="4478" spans="2:2" x14ac:dyDescent="0.2">
      <c r="B4478" s="97"/>
    </row>
    <row r="4479" spans="2:2" x14ac:dyDescent="0.2">
      <c r="B4479" s="97"/>
    </row>
    <row r="4480" spans="2:2" x14ac:dyDescent="0.2">
      <c r="B4480" s="97"/>
    </row>
    <row r="4481" spans="2:2" x14ac:dyDescent="0.2">
      <c r="B4481" s="97"/>
    </row>
    <row r="4482" spans="2:2" x14ac:dyDescent="0.2">
      <c r="B4482" s="97"/>
    </row>
    <row r="4483" spans="2:2" x14ac:dyDescent="0.2">
      <c r="B4483" s="97"/>
    </row>
    <row r="4484" spans="2:2" x14ac:dyDescent="0.2">
      <c r="B4484" s="97"/>
    </row>
    <row r="4485" spans="2:2" x14ac:dyDescent="0.2">
      <c r="B4485" s="97"/>
    </row>
    <row r="4486" spans="2:2" x14ac:dyDescent="0.2">
      <c r="B4486" s="97"/>
    </row>
    <row r="4487" spans="2:2" x14ac:dyDescent="0.2">
      <c r="B4487" s="97"/>
    </row>
    <row r="4488" spans="2:2" x14ac:dyDescent="0.2">
      <c r="B4488" s="97"/>
    </row>
    <row r="4489" spans="2:2" x14ac:dyDescent="0.2">
      <c r="B4489" s="97"/>
    </row>
    <row r="4490" spans="2:2" x14ac:dyDescent="0.2">
      <c r="B4490" s="97"/>
    </row>
    <row r="4491" spans="2:2" x14ac:dyDescent="0.2">
      <c r="B4491" s="97"/>
    </row>
    <row r="4492" spans="2:2" x14ac:dyDescent="0.2">
      <c r="B4492" s="97"/>
    </row>
    <row r="4493" spans="2:2" x14ac:dyDescent="0.2">
      <c r="B4493" s="97"/>
    </row>
    <row r="4494" spans="2:2" x14ac:dyDescent="0.2">
      <c r="B4494" s="97"/>
    </row>
    <row r="4495" spans="2:2" x14ac:dyDescent="0.2">
      <c r="B4495" s="97"/>
    </row>
    <row r="4496" spans="2:2" x14ac:dyDescent="0.2">
      <c r="B4496" s="97"/>
    </row>
    <row r="4497" spans="2:2" x14ac:dyDescent="0.2">
      <c r="B4497" s="97"/>
    </row>
    <row r="4498" spans="2:2" x14ac:dyDescent="0.2">
      <c r="B4498" s="97"/>
    </row>
    <row r="4499" spans="2:2" x14ac:dyDescent="0.2">
      <c r="B4499" s="97"/>
    </row>
    <row r="4500" spans="2:2" x14ac:dyDescent="0.2">
      <c r="B4500" s="97"/>
    </row>
    <row r="4501" spans="2:2" x14ac:dyDescent="0.2">
      <c r="B4501" s="97"/>
    </row>
    <row r="4502" spans="2:2" x14ac:dyDescent="0.2">
      <c r="B4502" s="97"/>
    </row>
    <row r="4503" spans="2:2" x14ac:dyDescent="0.2">
      <c r="B4503" s="97"/>
    </row>
    <row r="4504" spans="2:2" x14ac:dyDescent="0.2">
      <c r="B4504" s="97"/>
    </row>
    <row r="4505" spans="2:2" x14ac:dyDescent="0.2">
      <c r="B4505" s="97"/>
    </row>
    <row r="4506" spans="2:2" x14ac:dyDescent="0.2">
      <c r="B4506" s="97"/>
    </row>
    <row r="4507" spans="2:2" x14ac:dyDescent="0.2">
      <c r="B4507" s="97"/>
    </row>
    <row r="4508" spans="2:2" x14ac:dyDescent="0.2">
      <c r="B4508" s="97"/>
    </row>
    <row r="4509" spans="2:2" x14ac:dyDescent="0.2">
      <c r="B4509" s="97"/>
    </row>
    <row r="4510" spans="2:2" x14ac:dyDescent="0.2">
      <c r="B4510" s="97"/>
    </row>
    <row r="4511" spans="2:2" x14ac:dyDescent="0.2">
      <c r="B4511" s="97"/>
    </row>
    <row r="4512" spans="2:2" x14ac:dyDescent="0.2">
      <c r="B4512" s="97"/>
    </row>
    <row r="4513" spans="2:2" x14ac:dyDescent="0.2">
      <c r="B4513" s="97"/>
    </row>
    <row r="4514" spans="2:2" x14ac:dyDescent="0.2">
      <c r="B4514" s="97"/>
    </row>
    <row r="4515" spans="2:2" x14ac:dyDescent="0.2">
      <c r="B4515" s="97"/>
    </row>
    <row r="4516" spans="2:2" x14ac:dyDescent="0.2">
      <c r="B4516" s="97"/>
    </row>
    <row r="4517" spans="2:2" x14ac:dyDescent="0.2">
      <c r="B4517" s="97"/>
    </row>
    <row r="4518" spans="2:2" x14ac:dyDescent="0.2">
      <c r="B4518" s="97"/>
    </row>
    <row r="4519" spans="2:2" x14ac:dyDescent="0.2">
      <c r="B4519" s="97"/>
    </row>
    <row r="4520" spans="2:2" x14ac:dyDescent="0.2">
      <c r="B4520" s="97"/>
    </row>
    <row r="4521" spans="2:2" x14ac:dyDescent="0.2">
      <c r="B4521" s="97"/>
    </row>
    <row r="4522" spans="2:2" x14ac:dyDescent="0.2">
      <c r="B4522" s="97"/>
    </row>
    <row r="4523" spans="2:2" x14ac:dyDescent="0.2">
      <c r="B4523" s="97"/>
    </row>
    <row r="4524" spans="2:2" x14ac:dyDescent="0.2">
      <c r="B4524" s="97"/>
    </row>
    <row r="4525" spans="2:2" x14ac:dyDescent="0.2">
      <c r="B4525" s="97"/>
    </row>
    <row r="4526" spans="2:2" x14ac:dyDescent="0.2">
      <c r="B4526" s="97"/>
    </row>
    <row r="4527" spans="2:2" x14ac:dyDescent="0.2">
      <c r="B4527" s="97"/>
    </row>
    <row r="4528" spans="2:2" x14ac:dyDescent="0.2">
      <c r="B4528" s="97"/>
    </row>
    <row r="4529" spans="2:2" x14ac:dyDescent="0.2">
      <c r="B4529" s="97"/>
    </row>
    <row r="4530" spans="2:2" x14ac:dyDescent="0.2">
      <c r="B4530" s="97"/>
    </row>
    <row r="4531" spans="2:2" x14ac:dyDescent="0.2">
      <c r="B4531" s="97"/>
    </row>
    <row r="4532" spans="2:2" x14ac:dyDescent="0.2">
      <c r="B4532" s="97"/>
    </row>
    <row r="4533" spans="2:2" x14ac:dyDescent="0.2">
      <c r="B4533" s="97"/>
    </row>
    <row r="4534" spans="2:2" x14ac:dyDescent="0.2">
      <c r="B4534" s="97"/>
    </row>
    <row r="4535" spans="2:2" x14ac:dyDescent="0.2">
      <c r="B4535" s="97"/>
    </row>
    <row r="4536" spans="2:2" x14ac:dyDescent="0.2">
      <c r="B4536" s="97"/>
    </row>
    <row r="4537" spans="2:2" x14ac:dyDescent="0.2">
      <c r="B4537" s="97"/>
    </row>
    <row r="4538" spans="2:2" x14ac:dyDescent="0.2">
      <c r="B4538" s="97"/>
    </row>
    <row r="4539" spans="2:2" x14ac:dyDescent="0.2">
      <c r="B4539" s="97"/>
    </row>
    <row r="4540" spans="2:2" x14ac:dyDescent="0.2">
      <c r="B4540" s="97"/>
    </row>
    <row r="4541" spans="2:2" x14ac:dyDescent="0.2">
      <c r="B4541" s="97"/>
    </row>
    <row r="4542" spans="2:2" x14ac:dyDescent="0.2">
      <c r="B4542" s="97"/>
    </row>
    <row r="4543" spans="2:2" x14ac:dyDescent="0.2">
      <c r="B4543" s="97"/>
    </row>
    <row r="4544" spans="2:2" x14ac:dyDescent="0.2">
      <c r="B4544" s="97"/>
    </row>
    <row r="4545" spans="2:2" x14ac:dyDescent="0.2">
      <c r="B4545" s="97"/>
    </row>
    <row r="4546" spans="2:2" x14ac:dyDescent="0.2">
      <c r="B4546" s="97"/>
    </row>
    <row r="4547" spans="2:2" x14ac:dyDescent="0.2">
      <c r="B4547" s="97"/>
    </row>
    <row r="4548" spans="2:2" x14ac:dyDescent="0.2">
      <c r="B4548" s="97"/>
    </row>
    <row r="4549" spans="2:2" x14ac:dyDescent="0.2">
      <c r="B4549" s="97"/>
    </row>
    <row r="4550" spans="2:2" x14ac:dyDescent="0.2">
      <c r="B4550" s="97"/>
    </row>
    <row r="4551" spans="2:2" x14ac:dyDescent="0.2">
      <c r="B4551" s="97"/>
    </row>
    <row r="4552" spans="2:2" x14ac:dyDescent="0.2">
      <c r="B4552" s="97"/>
    </row>
    <row r="4553" spans="2:2" x14ac:dyDescent="0.2">
      <c r="B4553" s="97"/>
    </row>
    <row r="4554" spans="2:2" x14ac:dyDescent="0.2">
      <c r="B4554" s="97"/>
    </row>
    <row r="4555" spans="2:2" x14ac:dyDescent="0.2">
      <c r="B4555" s="97"/>
    </row>
    <row r="4556" spans="2:2" x14ac:dyDescent="0.2">
      <c r="B4556" s="97"/>
    </row>
    <row r="4557" spans="2:2" x14ac:dyDescent="0.2">
      <c r="B4557" s="97"/>
    </row>
    <row r="4558" spans="2:2" x14ac:dyDescent="0.2">
      <c r="B4558" s="97"/>
    </row>
    <row r="4559" spans="2:2" x14ac:dyDescent="0.2">
      <c r="B4559" s="97"/>
    </row>
    <row r="4560" spans="2:2" x14ac:dyDescent="0.2">
      <c r="B4560" s="97"/>
    </row>
    <row r="4561" spans="2:2" x14ac:dyDescent="0.2">
      <c r="B4561" s="97"/>
    </row>
    <row r="4562" spans="2:2" x14ac:dyDescent="0.2">
      <c r="B4562" s="97"/>
    </row>
    <row r="4563" spans="2:2" x14ac:dyDescent="0.2">
      <c r="B4563" s="97"/>
    </row>
    <row r="4564" spans="2:2" x14ac:dyDescent="0.2">
      <c r="B4564" s="97"/>
    </row>
    <row r="4565" spans="2:2" x14ac:dyDescent="0.2">
      <c r="B4565" s="97"/>
    </row>
    <row r="4566" spans="2:2" x14ac:dyDescent="0.2">
      <c r="B4566" s="97"/>
    </row>
    <row r="4567" spans="2:2" x14ac:dyDescent="0.2">
      <c r="B4567" s="97"/>
    </row>
    <row r="4568" spans="2:2" x14ac:dyDescent="0.2">
      <c r="B4568" s="97"/>
    </row>
    <row r="4569" spans="2:2" x14ac:dyDescent="0.2">
      <c r="B4569" s="97"/>
    </row>
    <row r="4570" spans="2:2" x14ac:dyDescent="0.2">
      <c r="B4570" s="97"/>
    </row>
    <row r="4571" spans="2:2" x14ac:dyDescent="0.2">
      <c r="B4571" s="97"/>
    </row>
    <row r="4572" spans="2:2" x14ac:dyDescent="0.2">
      <c r="B4572" s="97"/>
    </row>
    <row r="4573" spans="2:2" x14ac:dyDescent="0.2">
      <c r="B4573" s="97"/>
    </row>
    <row r="4574" spans="2:2" x14ac:dyDescent="0.2">
      <c r="B4574" s="97"/>
    </row>
    <row r="4575" spans="2:2" x14ac:dyDescent="0.2">
      <c r="B4575" s="97"/>
    </row>
    <row r="4576" spans="2:2" x14ac:dyDescent="0.2">
      <c r="B4576" s="97"/>
    </row>
    <row r="4577" spans="2:2" x14ac:dyDescent="0.2">
      <c r="B4577" s="97"/>
    </row>
    <row r="4578" spans="2:2" x14ac:dyDescent="0.2">
      <c r="B4578" s="97"/>
    </row>
    <row r="4579" spans="2:2" x14ac:dyDescent="0.2">
      <c r="B4579" s="97"/>
    </row>
    <row r="4580" spans="2:2" x14ac:dyDescent="0.2">
      <c r="B4580" s="97"/>
    </row>
    <row r="4581" spans="2:2" x14ac:dyDescent="0.2">
      <c r="B4581" s="97"/>
    </row>
    <row r="4582" spans="2:2" x14ac:dyDescent="0.2">
      <c r="B4582" s="97"/>
    </row>
    <row r="4583" spans="2:2" x14ac:dyDescent="0.2">
      <c r="B4583" s="97"/>
    </row>
    <row r="4584" spans="2:2" x14ac:dyDescent="0.2">
      <c r="B4584" s="97"/>
    </row>
    <row r="4585" spans="2:2" x14ac:dyDescent="0.2">
      <c r="B4585" s="97"/>
    </row>
    <row r="4586" spans="2:2" x14ac:dyDescent="0.2">
      <c r="B4586" s="97"/>
    </row>
    <row r="4587" spans="2:2" x14ac:dyDescent="0.2">
      <c r="B4587" s="97"/>
    </row>
    <row r="4588" spans="2:2" x14ac:dyDescent="0.2">
      <c r="B4588" s="97"/>
    </row>
    <row r="4589" spans="2:2" x14ac:dyDescent="0.2">
      <c r="B4589" s="97"/>
    </row>
    <row r="4590" spans="2:2" x14ac:dyDescent="0.2">
      <c r="B4590" s="97"/>
    </row>
    <row r="4591" spans="2:2" x14ac:dyDescent="0.2">
      <c r="B4591" s="97"/>
    </row>
    <row r="4592" spans="2:2" x14ac:dyDescent="0.2">
      <c r="B4592" s="97"/>
    </row>
    <row r="4593" spans="2:2" x14ac:dyDescent="0.2">
      <c r="B4593" s="97"/>
    </row>
    <row r="4594" spans="2:2" x14ac:dyDescent="0.2">
      <c r="B4594" s="97"/>
    </row>
    <row r="4595" spans="2:2" x14ac:dyDescent="0.2">
      <c r="B4595" s="97"/>
    </row>
    <row r="4596" spans="2:2" x14ac:dyDescent="0.2">
      <c r="B4596" s="97"/>
    </row>
    <row r="4597" spans="2:2" x14ac:dyDescent="0.2">
      <c r="B4597" s="97"/>
    </row>
    <row r="4598" spans="2:2" x14ac:dyDescent="0.2">
      <c r="B4598" s="97"/>
    </row>
    <row r="4599" spans="2:2" x14ac:dyDescent="0.2">
      <c r="B4599" s="97"/>
    </row>
    <row r="4600" spans="2:2" x14ac:dyDescent="0.2">
      <c r="B4600" s="97"/>
    </row>
    <row r="4601" spans="2:2" x14ac:dyDescent="0.2">
      <c r="B4601" s="97"/>
    </row>
    <row r="4602" spans="2:2" x14ac:dyDescent="0.2">
      <c r="B4602" s="97"/>
    </row>
    <row r="4603" spans="2:2" x14ac:dyDescent="0.2">
      <c r="B4603" s="97"/>
    </row>
    <row r="4604" spans="2:2" x14ac:dyDescent="0.2">
      <c r="B4604" s="97"/>
    </row>
    <row r="4605" spans="2:2" x14ac:dyDescent="0.2">
      <c r="B4605" s="97"/>
    </row>
    <row r="4606" spans="2:2" x14ac:dyDescent="0.2">
      <c r="B4606" s="97"/>
    </row>
    <row r="4607" spans="2:2" x14ac:dyDescent="0.2">
      <c r="B4607" s="97"/>
    </row>
    <row r="4608" spans="2:2" x14ac:dyDescent="0.2">
      <c r="B4608" s="97"/>
    </row>
    <row r="4609" spans="2:2" x14ac:dyDescent="0.2">
      <c r="B4609" s="97"/>
    </row>
    <row r="4610" spans="2:2" x14ac:dyDescent="0.2">
      <c r="B4610" s="97"/>
    </row>
    <row r="4611" spans="2:2" x14ac:dyDescent="0.2">
      <c r="B4611" s="97"/>
    </row>
    <row r="4612" spans="2:2" x14ac:dyDescent="0.2">
      <c r="B4612" s="97"/>
    </row>
    <row r="4613" spans="2:2" x14ac:dyDescent="0.2">
      <c r="B4613" s="97"/>
    </row>
    <row r="4614" spans="2:2" x14ac:dyDescent="0.2">
      <c r="B4614" s="97"/>
    </row>
    <row r="4615" spans="2:2" x14ac:dyDescent="0.2">
      <c r="B4615" s="97"/>
    </row>
    <row r="4616" spans="2:2" x14ac:dyDescent="0.2">
      <c r="B4616" s="97"/>
    </row>
    <row r="4617" spans="2:2" x14ac:dyDescent="0.2">
      <c r="B4617" s="97"/>
    </row>
    <row r="4618" spans="2:2" x14ac:dyDescent="0.2">
      <c r="B4618" s="97"/>
    </row>
    <row r="4619" spans="2:2" x14ac:dyDescent="0.2">
      <c r="B4619" s="97"/>
    </row>
    <row r="4620" spans="2:2" x14ac:dyDescent="0.2">
      <c r="B4620" s="97"/>
    </row>
    <row r="4621" spans="2:2" x14ac:dyDescent="0.2">
      <c r="B4621" s="97"/>
    </row>
    <row r="4622" spans="2:2" x14ac:dyDescent="0.2">
      <c r="B4622" s="97"/>
    </row>
    <row r="4623" spans="2:2" x14ac:dyDescent="0.2">
      <c r="B4623" s="97"/>
    </row>
    <row r="4624" spans="2:2" x14ac:dyDescent="0.2">
      <c r="B4624" s="97"/>
    </row>
    <row r="4625" spans="2:2" x14ac:dyDescent="0.2">
      <c r="B4625" s="97"/>
    </row>
    <row r="4626" spans="2:2" x14ac:dyDescent="0.2">
      <c r="B4626" s="97"/>
    </row>
    <row r="4627" spans="2:2" x14ac:dyDescent="0.2">
      <c r="B4627" s="97"/>
    </row>
    <row r="4628" spans="2:2" x14ac:dyDescent="0.2">
      <c r="B4628" s="97"/>
    </row>
    <row r="4629" spans="2:2" x14ac:dyDescent="0.2">
      <c r="B4629" s="97"/>
    </row>
    <row r="4630" spans="2:2" x14ac:dyDescent="0.2">
      <c r="B4630" s="97"/>
    </row>
    <row r="4631" spans="2:2" x14ac:dyDescent="0.2">
      <c r="B4631" s="97"/>
    </row>
    <row r="4632" spans="2:2" x14ac:dyDescent="0.2">
      <c r="B4632" s="97"/>
    </row>
    <row r="4633" spans="2:2" x14ac:dyDescent="0.2">
      <c r="B4633" s="97"/>
    </row>
    <row r="4634" spans="2:2" x14ac:dyDescent="0.2">
      <c r="B4634" s="97"/>
    </row>
    <row r="4635" spans="2:2" x14ac:dyDescent="0.2">
      <c r="B4635" s="97"/>
    </row>
    <row r="4636" spans="2:2" x14ac:dyDescent="0.2">
      <c r="B4636" s="97"/>
    </row>
    <row r="4637" spans="2:2" x14ac:dyDescent="0.2">
      <c r="B4637" s="97"/>
    </row>
    <row r="4638" spans="2:2" x14ac:dyDescent="0.2">
      <c r="B4638" s="97"/>
    </row>
    <row r="4639" spans="2:2" x14ac:dyDescent="0.2">
      <c r="B4639" s="97"/>
    </row>
    <row r="4640" spans="2:2" x14ac:dyDescent="0.2">
      <c r="B4640" s="97"/>
    </row>
    <row r="4641" spans="2:2" x14ac:dyDescent="0.2">
      <c r="B4641" s="97"/>
    </row>
    <row r="4642" spans="2:2" x14ac:dyDescent="0.2">
      <c r="B4642" s="97"/>
    </row>
    <row r="4643" spans="2:2" x14ac:dyDescent="0.2">
      <c r="B4643" s="97"/>
    </row>
    <row r="4644" spans="2:2" x14ac:dyDescent="0.2">
      <c r="B4644" s="97"/>
    </row>
    <row r="4645" spans="2:2" x14ac:dyDescent="0.2">
      <c r="B4645" s="97"/>
    </row>
    <row r="4646" spans="2:2" x14ac:dyDescent="0.2">
      <c r="B4646" s="97"/>
    </row>
    <row r="4647" spans="2:2" x14ac:dyDescent="0.2">
      <c r="B4647" s="97"/>
    </row>
    <row r="4648" spans="2:2" x14ac:dyDescent="0.2">
      <c r="B4648" s="97"/>
    </row>
    <row r="4649" spans="2:2" x14ac:dyDescent="0.2">
      <c r="B4649" s="97"/>
    </row>
    <row r="4650" spans="2:2" x14ac:dyDescent="0.2">
      <c r="B4650" s="97"/>
    </row>
    <row r="4651" spans="2:2" x14ac:dyDescent="0.2">
      <c r="B4651" s="97"/>
    </row>
    <row r="4652" spans="2:2" x14ac:dyDescent="0.2">
      <c r="B4652" s="97"/>
    </row>
    <row r="4653" spans="2:2" x14ac:dyDescent="0.2">
      <c r="B4653" s="97"/>
    </row>
    <row r="4654" spans="2:2" x14ac:dyDescent="0.2">
      <c r="B4654" s="97"/>
    </row>
    <row r="4655" spans="2:2" x14ac:dyDescent="0.2">
      <c r="B4655" s="97"/>
    </row>
    <row r="4656" spans="2:2" x14ac:dyDescent="0.2">
      <c r="B4656" s="97"/>
    </row>
    <row r="4657" spans="2:2" x14ac:dyDescent="0.2">
      <c r="B4657" s="97"/>
    </row>
    <row r="4658" spans="2:2" x14ac:dyDescent="0.2">
      <c r="B4658" s="97"/>
    </row>
    <row r="4659" spans="2:2" x14ac:dyDescent="0.2">
      <c r="B4659" s="97"/>
    </row>
    <row r="4660" spans="2:2" x14ac:dyDescent="0.2">
      <c r="B4660" s="97"/>
    </row>
    <row r="4661" spans="2:2" x14ac:dyDescent="0.2">
      <c r="B4661" s="97"/>
    </row>
    <row r="4662" spans="2:2" x14ac:dyDescent="0.2">
      <c r="B4662" s="97"/>
    </row>
    <row r="4663" spans="2:2" x14ac:dyDescent="0.2">
      <c r="B4663" s="97"/>
    </row>
    <row r="4664" spans="2:2" x14ac:dyDescent="0.2">
      <c r="B4664" s="97"/>
    </row>
    <row r="4665" spans="2:2" x14ac:dyDescent="0.2">
      <c r="B4665" s="97"/>
    </row>
    <row r="4666" spans="2:2" x14ac:dyDescent="0.2">
      <c r="B4666" s="97"/>
    </row>
    <row r="4667" spans="2:2" x14ac:dyDescent="0.2">
      <c r="B4667" s="97"/>
    </row>
    <row r="4668" spans="2:2" x14ac:dyDescent="0.2">
      <c r="B4668" s="97"/>
    </row>
    <row r="4669" spans="2:2" x14ac:dyDescent="0.2">
      <c r="B4669" s="97"/>
    </row>
    <row r="4670" spans="2:2" x14ac:dyDescent="0.2">
      <c r="B4670" s="97"/>
    </row>
    <row r="4671" spans="2:2" x14ac:dyDescent="0.2">
      <c r="B4671" s="97"/>
    </row>
    <row r="4672" spans="2:2" x14ac:dyDescent="0.2">
      <c r="B4672" s="97"/>
    </row>
    <row r="4673" spans="2:2" x14ac:dyDescent="0.2">
      <c r="B4673" s="97"/>
    </row>
    <row r="4674" spans="2:2" x14ac:dyDescent="0.2">
      <c r="B4674" s="97"/>
    </row>
    <row r="4675" spans="2:2" x14ac:dyDescent="0.2">
      <c r="B4675" s="97"/>
    </row>
    <row r="4676" spans="2:2" x14ac:dyDescent="0.2">
      <c r="B4676" s="97"/>
    </row>
    <row r="4677" spans="2:2" x14ac:dyDescent="0.2">
      <c r="B4677" s="97"/>
    </row>
    <row r="4678" spans="2:2" x14ac:dyDescent="0.2">
      <c r="B4678" s="97"/>
    </row>
    <row r="4679" spans="2:2" x14ac:dyDescent="0.2">
      <c r="B4679" s="97"/>
    </row>
    <row r="4680" spans="2:2" x14ac:dyDescent="0.2">
      <c r="B4680" s="97"/>
    </row>
    <row r="4681" spans="2:2" x14ac:dyDescent="0.2">
      <c r="B4681" s="97"/>
    </row>
    <row r="4682" spans="2:2" x14ac:dyDescent="0.2">
      <c r="B4682" s="97"/>
    </row>
    <row r="4683" spans="2:2" x14ac:dyDescent="0.2">
      <c r="B4683" s="97"/>
    </row>
    <row r="4684" spans="2:2" x14ac:dyDescent="0.2">
      <c r="B4684" s="97"/>
    </row>
    <row r="4685" spans="2:2" x14ac:dyDescent="0.2">
      <c r="B4685" s="97"/>
    </row>
    <row r="4686" spans="2:2" x14ac:dyDescent="0.2">
      <c r="B4686" s="97"/>
    </row>
    <row r="4687" spans="2:2" x14ac:dyDescent="0.2">
      <c r="B4687" s="97"/>
    </row>
    <row r="4688" spans="2:2" x14ac:dyDescent="0.2">
      <c r="B4688" s="97"/>
    </row>
    <row r="4689" spans="2:2" x14ac:dyDescent="0.2">
      <c r="B4689" s="97"/>
    </row>
    <row r="4690" spans="2:2" x14ac:dyDescent="0.2">
      <c r="B4690" s="97"/>
    </row>
    <row r="4691" spans="2:2" x14ac:dyDescent="0.2">
      <c r="B4691" s="97"/>
    </row>
    <row r="4692" spans="2:2" x14ac:dyDescent="0.2">
      <c r="B4692" s="97"/>
    </row>
    <row r="4693" spans="2:2" x14ac:dyDescent="0.2">
      <c r="B4693" s="97"/>
    </row>
    <row r="4694" spans="2:2" x14ac:dyDescent="0.2">
      <c r="B4694" s="97"/>
    </row>
    <row r="4695" spans="2:2" x14ac:dyDescent="0.2">
      <c r="B4695" s="97"/>
    </row>
    <row r="4696" spans="2:2" x14ac:dyDescent="0.2">
      <c r="B4696" s="97"/>
    </row>
    <row r="4697" spans="2:2" x14ac:dyDescent="0.2">
      <c r="B4697" s="97"/>
    </row>
    <row r="4698" spans="2:2" x14ac:dyDescent="0.2">
      <c r="B4698" s="97"/>
    </row>
    <row r="4699" spans="2:2" x14ac:dyDescent="0.2">
      <c r="B4699" s="97"/>
    </row>
    <row r="4700" spans="2:2" x14ac:dyDescent="0.2">
      <c r="B4700" s="97"/>
    </row>
    <row r="4701" spans="2:2" x14ac:dyDescent="0.2">
      <c r="B4701" s="97"/>
    </row>
    <row r="4702" spans="2:2" x14ac:dyDescent="0.2">
      <c r="B4702" s="97"/>
    </row>
    <row r="4703" spans="2:2" x14ac:dyDescent="0.2">
      <c r="B4703" s="97"/>
    </row>
    <row r="4704" spans="2:2" x14ac:dyDescent="0.2">
      <c r="B4704" s="97"/>
    </row>
    <row r="4705" spans="2:2" x14ac:dyDescent="0.2">
      <c r="B4705" s="97"/>
    </row>
    <row r="4706" spans="2:2" x14ac:dyDescent="0.2">
      <c r="B4706" s="97"/>
    </row>
    <row r="4707" spans="2:2" x14ac:dyDescent="0.2">
      <c r="B4707" s="97"/>
    </row>
    <row r="4708" spans="2:2" x14ac:dyDescent="0.2">
      <c r="B4708" s="97"/>
    </row>
    <row r="4709" spans="2:2" x14ac:dyDescent="0.2">
      <c r="B4709" s="97"/>
    </row>
    <row r="4710" spans="2:2" x14ac:dyDescent="0.2">
      <c r="B4710" s="97"/>
    </row>
    <row r="4711" spans="2:2" x14ac:dyDescent="0.2">
      <c r="B4711" s="97"/>
    </row>
    <row r="4712" spans="2:2" x14ac:dyDescent="0.2">
      <c r="B4712" s="97"/>
    </row>
    <row r="4713" spans="2:2" x14ac:dyDescent="0.2">
      <c r="B4713" s="97"/>
    </row>
    <row r="4714" spans="2:2" x14ac:dyDescent="0.2">
      <c r="B4714" s="97"/>
    </row>
    <row r="4715" spans="2:2" x14ac:dyDescent="0.2">
      <c r="B4715" s="97"/>
    </row>
    <row r="4716" spans="2:2" x14ac:dyDescent="0.2">
      <c r="B4716" s="97"/>
    </row>
    <row r="4717" spans="2:2" x14ac:dyDescent="0.2">
      <c r="B4717" s="97"/>
    </row>
    <row r="4718" spans="2:2" x14ac:dyDescent="0.2">
      <c r="B4718" s="97"/>
    </row>
    <row r="4719" spans="2:2" x14ac:dyDescent="0.2">
      <c r="B4719" s="97"/>
    </row>
    <row r="4720" spans="2:2" x14ac:dyDescent="0.2">
      <c r="B4720" s="97"/>
    </row>
    <row r="4721" spans="2:2" x14ac:dyDescent="0.2">
      <c r="B4721" s="97"/>
    </row>
    <row r="4722" spans="2:2" x14ac:dyDescent="0.2">
      <c r="B4722" s="97"/>
    </row>
    <row r="4723" spans="2:2" x14ac:dyDescent="0.2">
      <c r="B4723" s="97"/>
    </row>
    <row r="4724" spans="2:2" x14ac:dyDescent="0.2">
      <c r="B4724" s="97"/>
    </row>
    <row r="4725" spans="2:2" x14ac:dyDescent="0.2">
      <c r="B4725" s="97"/>
    </row>
    <row r="4726" spans="2:2" x14ac:dyDescent="0.2">
      <c r="B4726" s="97"/>
    </row>
    <row r="4727" spans="2:2" x14ac:dyDescent="0.2">
      <c r="B4727" s="97"/>
    </row>
    <row r="4728" spans="2:2" x14ac:dyDescent="0.2">
      <c r="B4728" s="97"/>
    </row>
    <row r="4729" spans="2:2" x14ac:dyDescent="0.2">
      <c r="B4729" s="97"/>
    </row>
    <row r="4730" spans="2:2" x14ac:dyDescent="0.2">
      <c r="B4730" s="97"/>
    </row>
    <row r="4731" spans="2:2" x14ac:dyDescent="0.2">
      <c r="B4731" s="97"/>
    </row>
    <row r="4732" spans="2:2" x14ac:dyDescent="0.2">
      <c r="B4732" s="97"/>
    </row>
    <row r="4733" spans="2:2" x14ac:dyDescent="0.2">
      <c r="B4733" s="97"/>
    </row>
    <row r="4734" spans="2:2" x14ac:dyDescent="0.2">
      <c r="B4734" s="97"/>
    </row>
    <row r="4735" spans="2:2" x14ac:dyDescent="0.2">
      <c r="B4735" s="97"/>
    </row>
    <row r="4736" spans="2:2" x14ac:dyDescent="0.2">
      <c r="B4736" s="97"/>
    </row>
    <row r="4737" spans="2:2" x14ac:dyDescent="0.2">
      <c r="B4737" s="97"/>
    </row>
    <row r="4738" spans="2:2" x14ac:dyDescent="0.2">
      <c r="B4738" s="97"/>
    </row>
    <row r="4739" spans="2:2" x14ac:dyDescent="0.2">
      <c r="B4739" s="97"/>
    </row>
    <row r="4740" spans="2:2" x14ac:dyDescent="0.2">
      <c r="B4740" s="97"/>
    </row>
    <row r="4741" spans="2:2" x14ac:dyDescent="0.2">
      <c r="B4741" s="97"/>
    </row>
    <row r="4742" spans="2:2" x14ac:dyDescent="0.2">
      <c r="B4742" s="97"/>
    </row>
    <row r="4743" spans="2:2" x14ac:dyDescent="0.2">
      <c r="B4743" s="97"/>
    </row>
    <row r="4744" spans="2:2" x14ac:dyDescent="0.2">
      <c r="B4744" s="97"/>
    </row>
    <row r="4745" spans="2:2" x14ac:dyDescent="0.2">
      <c r="B4745" s="97"/>
    </row>
    <row r="4746" spans="2:2" x14ac:dyDescent="0.2">
      <c r="B4746" s="97"/>
    </row>
    <row r="4747" spans="2:2" x14ac:dyDescent="0.2">
      <c r="B4747" s="97"/>
    </row>
    <row r="4748" spans="2:2" x14ac:dyDescent="0.2">
      <c r="B4748" s="97"/>
    </row>
    <row r="4749" spans="2:2" x14ac:dyDescent="0.2">
      <c r="B4749" s="97"/>
    </row>
    <row r="4750" spans="2:2" x14ac:dyDescent="0.2">
      <c r="B4750" s="97"/>
    </row>
    <row r="4751" spans="2:2" x14ac:dyDescent="0.2">
      <c r="B4751" s="97"/>
    </row>
    <row r="4752" spans="2:2" x14ac:dyDescent="0.2">
      <c r="B4752" s="97"/>
    </row>
    <row r="4753" spans="2:2" x14ac:dyDescent="0.2">
      <c r="B4753" s="97"/>
    </row>
    <row r="4754" spans="2:2" x14ac:dyDescent="0.2">
      <c r="B4754" s="97"/>
    </row>
    <row r="4755" spans="2:2" x14ac:dyDescent="0.2">
      <c r="B4755" s="97"/>
    </row>
    <row r="4756" spans="2:2" x14ac:dyDescent="0.2">
      <c r="B4756" s="97"/>
    </row>
    <row r="4757" spans="2:2" x14ac:dyDescent="0.2">
      <c r="B4757" s="97"/>
    </row>
    <row r="4758" spans="2:2" x14ac:dyDescent="0.2">
      <c r="B4758" s="97"/>
    </row>
    <row r="4759" spans="2:2" x14ac:dyDescent="0.2">
      <c r="B4759" s="97"/>
    </row>
    <row r="4760" spans="2:2" x14ac:dyDescent="0.2">
      <c r="B4760" s="97"/>
    </row>
    <row r="4761" spans="2:2" x14ac:dyDescent="0.2">
      <c r="B4761" s="97"/>
    </row>
    <row r="4762" spans="2:2" x14ac:dyDescent="0.2">
      <c r="B4762" s="97"/>
    </row>
    <row r="4763" spans="2:2" x14ac:dyDescent="0.2">
      <c r="B4763" s="97"/>
    </row>
    <row r="4764" spans="2:2" x14ac:dyDescent="0.2">
      <c r="B4764" s="97"/>
    </row>
    <row r="4765" spans="2:2" x14ac:dyDescent="0.2">
      <c r="B4765" s="97"/>
    </row>
    <row r="4766" spans="2:2" x14ac:dyDescent="0.2">
      <c r="B4766" s="97"/>
    </row>
    <row r="4767" spans="2:2" x14ac:dyDescent="0.2">
      <c r="B4767" s="97"/>
    </row>
    <row r="4768" spans="2:2" x14ac:dyDescent="0.2">
      <c r="B4768" s="97"/>
    </row>
    <row r="4769" spans="2:2" x14ac:dyDescent="0.2">
      <c r="B4769" s="97"/>
    </row>
    <row r="4770" spans="2:2" x14ac:dyDescent="0.2">
      <c r="B4770" s="97"/>
    </row>
    <row r="4771" spans="2:2" x14ac:dyDescent="0.2">
      <c r="B4771" s="97"/>
    </row>
    <row r="4772" spans="2:2" x14ac:dyDescent="0.2">
      <c r="B4772" s="97"/>
    </row>
    <row r="4773" spans="2:2" x14ac:dyDescent="0.2">
      <c r="B4773" s="97"/>
    </row>
    <row r="4774" spans="2:2" x14ac:dyDescent="0.2">
      <c r="B4774" s="97"/>
    </row>
    <row r="4775" spans="2:2" x14ac:dyDescent="0.2">
      <c r="B4775" s="97"/>
    </row>
    <row r="4776" spans="2:2" x14ac:dyDescent="0.2">
      <c r="B4776" s="97"/>
    </row>
    <row r="4777" spans="2:2" x14ac:dyDescent="0.2">
      <c r="B4777" s="97"/>
    </row>
    <row r="4778" spans="2:2" x14ac:dyDescent="0.2">
      <c r="B4778" s="97"/>
    </row>
    <row r="4779" spans="2:2" x14ac:dyDescent="0.2">
      <c r="B4779" s="97"/>
    </row>
    <row r="4780" spans="2:2" x14ac:dyDescent="0.2">
      <c r="B4780" s="97"/>
    </row>
    <row r="4781" spans="2:2" x14ac:dyDescent="0.2">
      <c r="B4781" s="97"/>
    </row>
    <row r="4782" spans="2:2" x14ac:dyDescent="0.2">
      <c r="B4782" s="97"/>
    </row>
    <row r="4783" spans="2:2" x14ac:dyDescent="0.2">
      <c r="B4783" s="97"/>
    </row>
    <row r="4784" spans="2:2" x14ac:dyDescent="0.2">
      <c r="B4784" s="97"/>
    </row>
    <row r="4785" spans="2:2" x14ac:dyDescent="0.2">
      <c r="B4785" s="97"/>
    </row>
    <row r="4786" spans="2:2" x14ac:dyDescent="0.2">
      <c r="B4786" s="97"/>
    </row>
    <row r="4787" spans="2:2" x14ac:dyDescent="0.2">
      <c r="B4787" s="97"/>
    </row>
    <row r="4788" spans="2:2" x14ac:dyDescent="0.2">
      <c r="B4788" s="97"/>
    </row>
    <row r="4789" spans="2:2" x14ac:dyDescent="0.2">
      <c r="B4789" s="97"/>
    </row>
    <row r="4790" spans="2:2" x14ac:dyDescent="0.2">
      <c r="B4790" s="97"/>
    </row>
    <row r="4791" spans="2:2" x14ac:dyDescent="0.2">
      <c r="B4791" s="97"/>
    </row>
    <row r="4792" spans="2:2" x14ac:dyDescent="0.2">
      <c r="B4792" s="97"/>
    </row>
    <row r="4793" spans="2:2" x14ac:dyDescent="0.2">
      <c r="B4793" s="97"/>
    </row>
    <row r="4794" spans="2:2" x14ac:dyDescent="0.2">
      <c r="B4794" s="97"/>
    </row>
    <row r="4795" spans="2:2" x14ac:dyDescent="0.2">
      <c r="B4795" s="97"/>
    </row>
    <row r="4796" spans="2:2" x14ac:dyDescent="0.2">
      <c r="B4796" s="97"/>
    </row>
    <row r="4797" spans="2:2" x14ac:dyDescent="0.2">
      <c r="B4797" s="97"/>
    </row>
    <row r="4798" spans="2:2" x14ac:dyDescent="0.2">
      <c r="B4798" s="97"/>
    </row>
    <row r="4799" spans="2:2" x14ac:dyDescent="0.2">
      <c r="B4799" s="97"/>
    </row>
    <row r="4800" spans="2:2" x14ac:dyDescent="0.2">
      <c r="B4800" s="97"/>
    </row>
    <row r="4801" spans="2:2" x14ac:dyDescent="0.2">
      <c r="B4801" s="97"/>
    </row>
    <row r="4802" spans="2:2" x14ac:dyDescent="0.2">
      <c r="B4802" s="97"/>
    </row>
    <row r="4803" spans="2:2" x14ac:dyDescent="0.2">
      <c r="B4803" s="97"/>
    </row>
    <row r="4804" spans="2:2" x14ac:dyDescent="0.2">
      <c r="B4804" s="97"/>
    </row>
    <row r="4805" spans="2:2" x14ac:dyDescent="0.2">
      <c r="B4805" s="97"/>
    </row>
    <row r="4806" spans="2:2" x14ac:dyDescent="0.2">
      <c r="B4806" s="97"/>
    </row>
    <row r="4807" spans="2:2" x14ac:dyDescent="0.2">
      <c r="B4807" s="97"/>
    </row>
    <row r="4808" spans="2:2" x14ac:dyDescent="0.2">
      <c r="B4808" s="97"/>
    </row>
    <row r="4809" spans="2:2" x14ac:dyDescent="0.2">
      <c r="B4809" s="97"/>
    </row>
    <row r="4810" spans="2:2" x14ac:dyDescent="0.2">
      <c r="B4810" s="97"/>
    </row>
    <row r="4811" spans="2:2" x14ac:dyDescent="0.2">
      <c r="B4811" s="97"/>
    </row>
    <row r="4812" spans="2:2" x14ac:dyDescent="0.2">
      <c r="B4812" s="97"/>
    </row>
    <row r="4813" spans="2:2" x14ac:dyDescent="0.2">
      <c r="B4813" s="97"/>
    </row>
    <row r="4814" spans="2:2" x14ac:dyDescent="0.2">
      <c r="B4814" s="97"/>
    </row>
    <row r="4815" spans="2:2" x14ac:dyDescent="0.2">
      <c r="B4815" s="97"/>
    </row>
    <row r="4816" spans="2:2" x14ac:dyDescent="0.2">
      <c r="B4816" s="97"/>
    </row>
    <row r="4817" spans="2:2" x14ac:dyDescent="0.2">
      <c r="B4817" s="97"/>
    </row>
    <row r="4818" spans="2:2" x14ac:dyDescent="0.2">
      <c r="B4818" s="97"/>
    </row>
    <row r="4819" spans="2:2" x14ac:dyDescent="0.2">
      <c r="B4819" s="97"/>
    </row>
    <row r="4820" spans="2:2" x14ac:dyDescent="0.2">
      <c r="B4820" s="97"/>
    </row>
    <row r="4821" spans="2:2" x14ac:dyDescent="0.2">
      <c r="B4821" s="97"/>
    </row>
    <row r="4822" spans="2:2" x14ac:dyDescent="0.2">
      <c r="B4822" s="97"/>
    </row>
    <row r="4823" spans="2:2" x14ac:dyDescent="0.2">
      <c r="B4823" s="97"/>
    </row>
    <row r="4824" spans="2:2" x14ac:dyDescent="0.2">
      <c r="B4824" s="97"/>
    </row>
    <row r="4825" spans="2:2" x14ac:dyDescent="0.2">
      <c r="B4825" s="97"/>
    </row>
    <row r="4826" spans="2:2" x14ac:dyDescent="0.2">
      <c r="B4826" s="97"/>
    </row>
    <row r="4827" spans="2:2" x14ac:dyDescent="0.2">
      <c r="B4827" s="97"/>
    </row>
    <row r="4828" spans="2:2" x14ac:dyDescent="0.2">
      <c r="B4828" s="97"/>
    </row>
    <row r="4829" spans="2:2" x14ac:dyDescent="0.2">
      <c r="B4829" s="97"/>
    </row>
    <row r="4830" spans="2:2" x14ac:dyDescent="0.2">
      <c r="B4830" s="97"/>
    </row>
    <row r="4831" spans="2:2" x14ac:dyDescent="0.2">
      <c r="B4831" s="97"/>
    </row>
    <row r="4832" spans="2:2" x14ac:dyDescent="0.2">
      <c r="B4832" s="97"/>
    </row>
    <row r="4833" spans="2:2" x14ac:dyDescent="0.2">
      <c r="B4833" s="97"/>
    </row>
    <row r="4834" spans="2:2" x14ac:dyDescent="0.2">
      <c r="B4834" s="97"/>
    </row>
    <row r="4835" spans="2:2" x14ac:dyDescent="0.2">
      <c r="B4835" s="97"/>
    </row>
    <row r="4836" spans="2:2" x14ac:dyDescent="0.2">
      <c r="B4836" s="97"/>
    </row>
    <row r="4837" spans="2:2" x14ac:dyDescent="0.2">
      <c r="B4837" s="97"/>
    </row>
    <row r="4838" spans="2:2" x14ac:dyDescent="0.2">
      <c r="B4838" s="97"/>
    </row>
    <row r="4839" spans="2:2" x14ac:dyDescent="0.2">
      <c r="B4839" s="97"/>
    </row>
    <row r="4840" spans="2:2" x14ac:dyDescent="0.2">
      <c r="B4840" s="97"/>
    </row>
    <row r="4841" spans="2:2" x14ac:dyDescent="0.2">
      <c r="B4841" s="97"/>
    </row>
    <row r="4842" spans="2:2" x14ac:dyDescent="0.2">
      <c r="B4842" s="97"/>
    </row>
    <row r="4843" spans="2:2" x14ac:dyDescent="0.2">
      <c r="B4843" s="97"/>
    </row>
    <row r="4844" spans="2:2" x14ac:dyDescent="0.2">
      <c r="B4844" s="97"/>
    </row>
    <row r="4845" spans="2:2" x14ac:dyDescent="0.2">
      <c r="B4845" s="97"/>
    </row>
    <row r="4846" spans="2:2" x14ac:dyDescent="0.2">
      <c r="B4846" s="97"/>
    </row>
    <row r="4847" spans="2:2" x14ac:dyDescent="0.2">
      <c r="B4847" s="97"/>
    </row>
    <row r="4848" spans="2:2" x14ac:dyDescent="0.2">
      <c r="B4848" s="97"/>
    </row>
    <row r="4849" spans="2:2" x14ac:dyDescent="0.2">
      <c r="B4849" s="97"/>
    </row>
    <row r="4850" spans="2:2" x14ac:dyDescent="0.2">
      <c r="B4850" s="97"/>
    </row>
    <row r="4851" spans="2:2" x14ac:dyDescent="0.2">
      <c r="B4851" s="97"/>
    </row>
    <row r="4852" spans="2:2" x14ac:dyDescent="0.2">
      <c r="B4852" s="97"/>
    </row>
    <row r="4853" spans="2:2" x14ac:dyDescent="0.2">
      <c r="B4853" s="97"/>
    </row>
    <row r="4854" spans="2:2" x14ac:dyDescent="0.2">
      <c r="B4854" s="97"/>
    </row>
    <row r="4855" spans="2:2" x14ac:dyDescent="0.2">
      <c r="B4855" s="97"/>
    </row>
    <row r="4856" spans="2:2" x14ac:dyDescent="0.2">
      <c r="B4856" s="97"/>
    </row>
    <row r="4857" spans="2:2" x14ac:dyDescent="0.2">
      <c r="B4857" s="97"/>
    </row>
    <row r="4858" spans="2:2" x14ac:dyDescent="0.2">
      <c r="B4858" s="97"/>
    </row>
    <row r="4859" spans="2:2" x14ac:dyDescent="0.2">
      <c r="B4859" s="97"/>
    </row>
    <row r="4860" spans="2:2" x14ac:dyDescent="0.2">
      <c r="B4860" s="97"/>
    </row>
    <row r="4861" spans="2:2" x14ac:dyDescent="0.2">
      <c r="B4861" s="97"/>
    </row>
    <row r="4862" spans="2:2" x14ac:dyDescent="0.2">
      <c r="B4862" s="97"/>
    </row>
    <row r="4863" spans="2:2" x14ac:dyDescent="0.2">
      <c r="B4863" s="97"/>
    </row>
    <row r="4864" spans="2:2" x14ac:dyDescent="0.2">
      <c r="B4864" s="97"/>
    </row>
    <row r="4865" spans="2:2" x14ac:dyDescent="0.2">
      <c r="B4865" s="97"/>
    </row>
    <row r="4866" spans="2:2" x14ac:dyDescent="0.2">
      <c r="B4866" s="97"/>
    </row>
    <row r="4867" spans="2:2" x14ac:dyDescent="0.2">
      <c r="B4867" s="97"/>
    </row>
    <row r="4868" spans="2:2" x14ac:dyDescent="0.2">
      <c r="B4868" s="97"/>
    </row>
    <row r="4869" spans="2:2" x14ac:dyDescent="0.2">
      <c r="B4869" s="97"/>
    </row>
    <row r="4870" spans="2:2" x14ac:dyDescent="0.2">
      <c r="B4870" s="97"/>
    </row>
    <row r="4871" spans="2:2" x14ac:dyDescent="0.2">
      <c r="B4871" s="97"/>
    </row>
    <row r="4872" spans="2:2" x14ac:dyDescent="0.2">
      <c r="B4872" s="97"/>
    </row>
    <row r="4873" spans="2:2" x14ac:dyDescent="0.2">
      <c r="B4873" s="97"/>
    </row>
    <row r="4874" spans="2:2" x14ac:dyDescent="0.2">
      <c r="B4874" s="97"/>
    </row>
    <row r="4875" spans="2:2" x14ac:dyDescent="0.2">
      <c r="B4875" s="97"/>
    </row>
    <row r="4876" spans="2:2" x14ac:dyDescent="0.2">
      <c r="B4876" s="97"/>
    </row>
    <row r="4877" spans="2:2" x14ac:dyDescent="0.2">
      <c r="B4877" s="97"/>
    </row>
    <row r="4878" spans="2:2" x14ac:dyDescent="0.2">
      <c r="B4878" s="97"/>
    </row>
    <row r="4879" spans="2:2" x14ac:dyDescent="0.2">
      <c r="B4879" s="97"/>
    </row>
    <row r="4880" spans="2:2" x14ac:dyDescent="0.2">
      <c r="B4880" s="97"/>
    </row>
    <row r="4881" spans="2:2" x14ac:dyDescent="0.2">
      <c r="B4881" s="97"/>
    </row>
    <row r="4882" spans="2:2" x14ac:dyDescent="0.2">
      <c r="B4882" s="97"/>
    </row>
    <row r="4883" spans="2:2" x14ac:dyDescent="0.2">
      <c r="B4883" s="97"/>
    </row>
    <row r="4884" spans="2:2" x14ac:dyDescent="0.2">
      <c r="B4884" s="97"/>
    </row>
    <row r="4885" spans="2:2" x14ac:dyDescent="0.2">
      <c r="B4885" s="97"/>
    </row>
    <row r="4886" spans="2:2" x14ac:dyDescent="0.2">
      <c r="B4886" s="97"/>
    </row>
    <row r="4887" spans="2:2" x14ac:dyDescent="0.2">
      <c r="B4887" s="97"/>
    </row>
    <row r="4888" spans="2:2" x14ac:dyDescent="0.2">
      <c r="B4888" s="97"/>
    </row>
    <row r="4889" spans="2:2" x14ac:dyDescent="0.2">
      <c r="B4889" s="97"/>
    </row>
    <row r="4890" spans="2:2" x14ac:dyDescent="0.2">
      <c r="B4890" s="97"/>
    </row>
    <row r="4891" spans="2:2" x14ac:dyDescent="0.2">
      <c r="B4891" s="97"/>
    </row>
    <row r="4892" spans="2:2" x14ac:dyDescent="0.2">
      <c r="B4892" s="97"/>
    </row>
    <row r="4893" spans="2:2" x14ac:dyDescent="0.2">
      <c r="B4893" s="97"/>
    </row>
    <row r="4894" spans="2:2" x14ac:dyDescent="0.2">
      <c r="B4894" s="97"/>
    </row>
    <row r="4895" spans="2:2" x14ac:dyDescent="0.2">
      <c r="B4895" s="97"/>
    </row>
    <row r="4896" spans="2:2" x14ac:dyDescent="0.2">
      <c r="B4896" s="97"/>
    </row>
    <row r="4897" spans="2:2" x14ac:dyDescent="0.2">
      <c r="B4897" s="97"/>
    </row>
    <row r="4898" spans="2:2" x14ac:dyDescent="0.2">
      <c r="B4898" s="97"/>
    </row>
    <row r="4899" spans="2:2" x14ac:dyDescent="0.2">
      <c r="B4899" s="97"/>
    </row>
    <row r="4900" spans="2:2" x14ac:dyDescent="0.2">
      <c r="B4900" s="97"/>
    </row>
    <row r="4901" spans="2:2" x14ac:dyDescent="0.2">
      <c r="B4901" s="97"/>
    </row>
    <row r="4902" spans="2:2" x14ac:dyDescent="0.2">
      <c r="B4902" s="97"/>
    </row>
    <row r="4903" spans="2:2" x14ac:dyDescent="0.2">
      <c r="B4903" s="97"/>
    </row>
    <row r="4904" spans="2:2" x14ac:dyDescent="0.2">
      <c r="B4904" s="97"/>
    </row>
    <row r="4905" spans="2:2" x14ac:dyDescent="0.2">
      <c r="B4905" s="97"/>
    </row>
    <row r="4906" spans="2:2" x14ac:dyDescent="0.2">
      <c r="B4906" s="97"/>
    </row>
    <row r="4907" spans="2:2" x14ac:dyDescent="0.2">
      <c r="B4907" s="97"/>
    </row>
    <row r="4908" spans="2:2" x14ac:dyDescent="0.2">
      <c r="B4908" s="97"/>
    </row>
    <row r="4909" spans="2:2" x14ac:dyDescent="0.2">
      <c r="B4909" s="97"/>
    </row>
    <row r="4910" spans="2:2" x14ac:dyDescent="0.2">
      <c r="B4910" s="97"/>
    </row>
    <row r="4911" spans="2:2" x14ac:dyDescent="0.2">
      <c r="B4911" s="97"/>
    </row>
    <row r="4912" spans="2:2" x14ac:dyDescent="0.2">
      <c r="B4912" s="97"/>
    </row>
    <row r="4913" spans="2:2" x14ac:dyDescent="0.2">
      <c r="B4913" s="97"/>
    </row>
    <row r="4914" spans="2:2" x14ac:dyDescent="0.2">
      <c r="B4914" s="97"/>
    </row>
    <row r="4915" spans="2:2" x14ac:dyDescent="0.2">
      <c r="B4915" s="97"/>
    </row>
    <row r="4916" spans="2:2" x14ac:dyDescent="0.2">
      <c r="B4916" s="97"/>
    </row>
    <row r="4917" spans="2:2" x14ac:dyDescent="0.2">
      <c r="B4917" s="97"/>
    </row>
    <row r="4918" spans="2:2" x14ac:dyDescent="0.2">
      <c r="B4918" s="97"/>
    </row>
    <row r="4919" spans="2:2" x14ac:dyDescent="0.2">
      <c r="B4919" s="97"/>
    </row>
    <row r="4920" spans="2:2" x14ac:dyDescent="0.2">
      <c r="B4920" s="97"/>
    </row>
    <row r="4921" spans="2:2" x14ac:dyDescent="0.2">
      <c r="B4921" s="97"/>
    </row>
    <row r="4922" spans="2:2" x14ac:dyDescent="0.2">
      <c r="B4922" s="97"/>
    </row>
    <row r="4923" spans="2:2" x14ac:dyDescent="0.2">
      <c r="B4923" s="97"/>
    </row>
    <row r="4924" spans="2:2" x14ac:dyDescent="0.2">
      <c r="B4924" s="97"/>
    </row>
    <row r="4925" spans="2:2" x14ac:dyDescent="0.2">
      <c r="B4925" s="97"/>
    </row>
    <row r="4926" spans="2:2" x14ac:dyDescent="0.2">
      <c r="B4926" s="97"/>
    </row>
    <row r="4927" spans="2:2" x14ac:dyDescent="0.2">
      <c r="B4927" s="97"/>
    </row>
    <row r="4928" spans="2:2" x14ac:dyDescent="0.2">
      <c r="B4928" s="97"/>
    </row>
    <row r="4929" spans="2:2" x14ac:dyDescent="0.2">
      <c r="B4929" s="97"/>
    </row>
    <row r="4930" spans="2:2" x14ac:dyDescent="0.2">
      <c r="B4930" s="97"/>
    </row>
    <row r="4931" spans="2:2" x14ac:dyDescent="0.2">
      <c r="B4931" s="97"/>
    </row>
    <row r="4932" spans="2:2" x14ac:dyDescent="0.2">
      <c r="B4932" s="97"/>
    </row>
    <row r="4933" spans="2:2" x14ac:dyDescent="0.2">
      <c r="B4933" s="97"/>
    </row>
    <row r="4934" spans="2:2" x14ac:dyDescent="0.2">
      <c r="B4934" s="97"/>
    </row>
    <row r="4935" spans="2:2" x14ac:dyDescent="0.2">
      <c r="B4935" s="97"/>
    </row>
    <row r="4936" spans="2:2" x14ac:dyDescent="0.2">
      <c r="B4936" s="97"/>
    </row>
    <row r="4937" spans="2:2" x14ac:dyDescent="0.2">
      <c r="B4937" s="97"/>
    </row>
    <row r="4938" spans="2:2" x14ac:dyDescent="0.2">
      <c r="B4938" s="97"/>
    </row>
    <row r="4939" spans="2:2" x14ac:dyDescent="0.2">
      <c r="B4939" s="97"/>
    </row>
    <row r="4940" spans="2:2" x14ac:dyDescent="0.2">
      <c r="B4940" s="97"/>
    </row>
    <row r="4941" spans="2:2" x14ac:dyDescent="0.2">
      <c r="B4941" s="97"/>
    </row>
    <row r="4942" spans="2:2" x14ac:dyDescent="0.2">
      <c r="B4942" s="97"/>
    </row>
    <row r="4943" spans="2:2" x14ac:dyDescent="0.2">
      <c r="B4943" s="97"/>
    </row>
    <row r="4944" spans="2:2" x14ac:dyDescent="0.2">
      <c r="B4944" s="97"/>
    </row>
    <row r="4945" spans="2:2" x14ac:dyDescent="0.2">
      <c r="B4945" s="97"/>
    </row>
    <row r="4946" spans="2:2" x14ac:dyDescent="0.2">
      <c r="B4946" s="97"/>
    </row>
    <row r="4947" spans="2:2" x14ac:dyDescent="0.2">
      <c r="B4947" s="97"/>
    </row>
    <row r="4948" spans="2:2" x14ac:dyDescent="0.2">
      <c r="B4948" s="97"/>
    </row>
    <row r="4949" spans="2:2" x14ac:dyDescent="0.2">
      <c r="B4949" s="97"/>
    </row>
    <row r="4950" spans="2:2" x14ac:dyDescent="0.2">
      <c r="B4950" s="97"/>
    </row>
    <row r="4951" spans="2:2" x14ac:dyDescent="0.2">
      <c r="B4951" s="97"/>
    </row>
    <row r="4952" spans="2:2" x14ac:dyDescent="0.2">
      <c r="B4952" s="97"/>
    </row>
    <row r="4953" spans="2:2" x14ac:dyDescent="0.2">
      <c r="B4953" s="97"/>
    </row>
    <row r="4954" spans="2:2" x14ac:dyDescent="0.2">
      <c r="B4954" s="97"/>
    </row>
    <row r="4955" spans="2:2" x14ac:dyDescent="0.2">
      <c r="B4955" s="97"/>
    </row>
    <row r="4956" spans="2:2" x14ac:dyDescent="0.2">
      <c r="B4956" s="97"/>
    </row>
    <row r="4957" spans="2:2" x14ac:dyDescent="0.2">
      <c r="B4957" s="97"/>
    </row>
    <row r="4958" spans="2:2" x14ac:dyDescent="0.2">
      <c r="B4958" s="97"/>
    </row>
    <row r="4959" spans="2:2" x14ac:dyDescent="0.2">
      <c r="B4959" s="97"/>
    </row>
    <row r="4960" spans="2:2" x14ac:dyDescent="0.2">
      <c r="B4960" s="97"/>
    </row>
    <row r="4961" spans="2:2" x14ac:dyDescent="0.2">
      <c r="B4961" s="97"/>
    </row>
    <row r="4962" spans="2:2" x14ac:dyDescent="0.2">
      <c r="B4962" s="97"/>
    </row>
    <row r="4963" spans="2:2" x14ac:dyDescent="0.2">
      <c r="B4963" s="97"/>
    </row>
    <row r="4964" spans="2:2" x14ac:dyDescent="0.2">
      <c r="B4964" s="97"/>
    </row>
    <row r="4965" spans="2:2" x14ac:dyDescent="0.2">
      <c r="B4965" s="97"/>
    </row>
    <row r="4966" spans="2:2" x14ac:dyDescent="0.2">
      <c r="B4966" s="97"/>
    </row>
    <row r="4967" spans="2:2" x14ac:dyDescent="0.2">
      <c r="B4967" s="97"/>
    </row>
    <row r="4968" spans="2:2" x14ac:dyDescent="0.2">
      <c r="B4968" s="97"/>
    </row>
    <row r="4969" spans="2:2" x14ac:dyDescent="0.2">
      <c r="B4969" s="97"/>
    </row>
    <row r="4970" spans="2:2" x14ac:dyDescent="0.2">
      <c r="B4970" s="97"/>
    </row>
    <row r="4971" spans="2:2" x14ac:dyDescent="0.2">
      <c r="B4971" s="97"/>
    </row>
    <row r="4972" spans="2:2" x14ac:dyDescent="0.2">
      <c r="B4972" s="97"/>
    </row>
    <row r="4973" spans="2:2" x14ac:dyDescent="0.2">
      <c r="B4973" s="97"/>
    </row>
    <row r="4974" spans="2:2" x14ac:dyDescent="0.2">
      <c r="B4974" s="97"/>
    </row>
    <row r="4975" spans="2:2" x14ac:dyDescent="0.2">
      <c r="B4975" s="97"/>
    </row>
    <row r="4976" spans="2:2" x14ac:dyDescent="0.2">
      <c r="B4976" s="97"/>
    </row>
    <row r="4977" spans="2:2" x14ac:dyDescent="0.2">
      <c r="B4977" s="97"/>
    </row>
    <row r="4978" spans="2:2" x14ac:dyDescent="0.2">
      <c r="B4978" s="97"/>
    </row>
    <row r="4979" spans="2:2" x14ac:dyDescent="0.2">
      <c r="B4979" s="97"/>
    </row>
    <row r="4980" spans="2:2" x14ac:dyDescent="0.2">
      <c r="B4980" s="97"/>
    </row>
    <row r="4981" spans="2:2" x14ac:dyDescent="0.2">
      <c r="B4981" s="97"/>
    </row>
    <row r="4982" spans="2:2" x14ac:dyDescent="0.2">
      <c r="B4982" s="97"/>
    </row>
    <row r="4983" spans="2:2" x14ac:dyDescent="0.2">
      <c r="B4983" s="97"/>
    </row>
    <row r="4984" spans="2:2" x14ac:dyDescent="0.2">
      <c r="B4984" s="97"/>
    </row>
    <row r="4985" spans="2:2" x14ac:dyDescent="0.2">
      <c r="B4985" s="97"/>
    </row>
    <row r="4986" spans="2:2" x14ac:dyDescent="0.2">
      <c r="B4986" s="97"/>
    </row>
    <row r="4987" spans="2:2" x14ac:dyDescent="0.2">
      <c r="B4987" s="97"/>
    </row>
    <row r="4988" spans="2:2" x14ac:dyDescent="0.2">
      <c r="B4988" s="97"/>
    </row>
    <row r="4989" spans="2:2" x14ac:dyDescent="0.2">
      <c r="B4989" s="97"/>
    </row>
    <row r="4990" spans="2:2" x14ac:dyDescent="0.2">
      <c r="B4990" s="97"/>
    </row>
    <row r="4991" spans="2:2" x14ac:dyDescent="0.2">
      <c r="B4991" s="97"/>
    </row>
    <row r="4992" spans="2:2" x14ac:dyDescent="0.2">
      <c r="B4992" s="97"/>
    </row>
    <row r="4993" spans="2:2" x14ac:dyDescent="0.2">
      <c r="B4993" s="97"/>
    </row>
    <row r="4994" spans="2:2" x14ac:dyDescent="0.2">
      <c r="B4994" s="97"/>
    </row>
    <row r="4995" spans="2:2" x14ac:dyDescent="0.2">
      <c r="B4995" s="97"/>
    </row>
    <row r="4996" spans="2:2" x14ac:dyDescent="0.2">
      <c r="B4996" s="97"/>
    </row>
    <row r="4997" spans="2:2" x14ac:dyDescent="0.2">
      <c r="B4997" s="97"/>
    </row>
    <row r="4998" spans="2:2" x14ac:dyDescent="0.2">
      <c r="B4998" s="97"/>
    </row>
    <row r="4999" spans="2:2" x14ac:dyDescent="0.2">
      <c r="B4999" s="97"/>
    </row>
    <row r="5000" spans="2:2" x14ac:dyDescent="0.2">
      <c r="B5000" s="97"/>
    </row>
    <row r="5001" spans="2:2" x14ac:dyDescent="0.2">
      <c r="B5001" s="97"/>
    </row>
    <row r="5002" spans="2:2" x14ac:dyDescent="0.2">
      <c r="B5002" s="97"/>
    </row>
    <row r="5003" spans="2:2" x14ac:dyDescent="0.2">
      <c r="B5003" s="97"/>
    </row>
    <row r="5004" spans="2:2" x14ac:dyDescent="0.2">
      <c r="B5004" s="97"/>
    </row>
    <row r="5005" spans="2:2" x14ac:dyDescent="0.2">
      <c r="B5005" s="97"/>
    </row>
    <row r="5006" spans="2:2" x14ac:dyDescent="0.2">
      <c r="B5006" s="97"/>
    </row>
    <row r="5007" spans="2:2" x14ac:dyDescent="0.2">
      <c r="B5007" s="97"/>
    </row>
    <row r="5008" spans="2:2" x14ac:dyDescent="0.2">
      <c r="B5008" s="97"/>
    </row>
    <row r="5009" spans="2:2" x14ac:dyDescent="0.2">
      <c r="B5009" s="97"/>
    </row>
    <row r="5010" spans="2:2" x14ac:dyDescent="0.2">
      <c r="B5010" s="97"/>
    </row>
    <row r="5011" spans="2:2" x14ac:dyDescent="0.2">
      <c r="B5011" s="97"/>
    </row>
    <row r="5012" spans="2:2" x14ac:dyDescent="0.2">
      <c r="B5012" s="97"/>
    </row>
    <row r="5013" spans="2:2" x14ac:dyDescent="0.2">
      <c r="B5013" s="97"/>
    </row>
    <row r="5014" spans="2:2" x14ac:dyDescent="0.2">
      <c r="B5014" s="97"/>
    </row>
    <row r="5015" spans="2:2" x14ac:dyDescent="0.2">
      <c r="B5015" s="97"/>
    </row>
    <row r="5016" spans="2:2" x14ac:dyDescent="0.2">
      <c r="B5016" s="97"/>
    </row>
    <row r="5017" spans="2:2" x14ac:dyDescent="0.2">
      <c r="B5017" s="97"/>
    </row>
    <row r="5018" spans="2:2" x14ac:dyDescent="0.2">
      <c r="B5018" s="97"/>
    </row>
    <row r="5019" spans="2:2" x14ac:dyDescent="0.2">
      <c r="B5019" s="97"/>
    </row>
    <row r="5020" spans="2:2" x14ac:dyDescent="0.2">
      <c r="B5020" s="97"/>
    </row>
    <row r="5021" spans="2:2" x14ac:dyDescent="0.2">
      <c r="B5021" s="97"/>
    </row>
    <row r="5022" spans="2:2" x14ac:dyDescent="0.2">
      <c r="B5022" s="97"/>
    </row>
    <row r="5023" spans="2:2" x14ac:dyDescent="0.2">
      <c r="B5023" s="97"/>
    </row>
    <row r="5024" spans="2:2" x14ac:dyDescent="0.2">
      <c r="B5024" s="97"/>
    </row>
    <row r="5025" spans="2:2" x14ac:dyDescent="0.2">
      <c r="B5025" s="97"/>
    </row>
    <row r="5026" spans="2:2" x14ac:dyDescent="0.2">
      <c r="B5026" s="97"/>
    </row>
    <row r="5027" spans="2:2" x14ac:dyDescent="0.2">
      <c r="B5027" s="97"/>
    </row>
    <row r="5028" spans="2:2" x14ac:dyDescent="0.2">
      <c r="B5028" s="97"/>
    </row>
    <row r="5029" spans="2:2" x14ac:dyDescent="0.2">
      <c r="B5029" s="97"/>
    </row>
    <row r="5030" spans="2:2" x14ac:dyDescent="0.2">
      <c r="B5030" s="97"/>
    </row>
    <row r="5031" spans="2:2" x14ac:dyDescent="0.2">
      <c r="B5031" s="97"/>
    </row>
    <row r="5032" spans="2:2" x14ac:dyDescent="0.2">
      <c r="B5032" s="97"/>
    </row>
    <row r="5033" spans="2:2" x14ac:dyDescent="0.2">
      <c r="B5033" s="97"/>
    </row>
    <row r="5034" spans="2:2" x14ac:dyDescent="0.2">
      <c r="B5034" s="97"/>
    </row>
    <row r="5035" spans="2:2" x14ac:dyDescent="0.2">
      <c r="B5035" s="97"/>
    </row>
    <row r="5036" spans="2:2" x14ac:dyDescent="0.2">
      <c r="B5036" s="97"/>
    </row>
    <row r="5037" spans="2:2" x14ac:dyDescent="0.2">
      <c r="B5037" s="97"/>
    </row>
    <row r="5038" spans="2:2" x14ac:dyDescent="0.2">
      <c r="B5038" s="97"/>
    </row>
    <row r="5039" spans="2:2" x14ac:dyDescent="0.2">
      <c r="B5039" s="97"/>
    </row>
    <row r="5040" spans="2:2" x14ac:dyDescent="0.2">
      <c r="B5040" s="97"/>
    </row>
    <row r="5041" spans="2:2" x14ac:dyDescent="0.2">
      <c r="B5041" s="97"/>
    </row>
    <row r="5042" spans="2:2" x14ac:dyDescent="0.2">
      <c r="B5042" s="97"/>
    </row>
    <row r="5043" spans="2:2" x14ac:dyDescent="0.2">
      <c r="B5043" s="97"/>
    </row>
    <row r="5044" spans="2:2" x14ac:dyDescent="0.2">
      <c r="B5044" s="97"/>
    </row>
    <row r="5045" spans="2:2" x14ac:dyDescent="0.2">
      <c r="B5045" s="97"/>
    </row>
    <row r="5046" spans="2:2" x14ac:dyDescent="0.2">
      <c r="B5046" s="97"/>
    </row>
    <row r="5047" spans="2:2" x14ac:dyDescent="0.2">
      <c r="B5047" s="97"/>
    </row>
    <row r="5048" spans="2:2" x14ac:dyDescent="0.2">
      <c r="B5048" s="97"/>
    </row>
    <row r="5049" spans="2:2" x14ac:dyDescent="0.2">
      <c r="B5049" s="97"/>
    </row>
    <row r="5050" spans="2:2" x14ac:dyDescent="0.2">
      <c r="B5050" s="97"/>
    </row>
    <row r="5051" spans="2:2" x14ac:dyDescent="0.2">
      <c r="B5051" s="97"/>
    </row>
    <row r="5052" spans="2:2" x14ac:dyDescent="0.2">
      <c r="B5052" s="97"/>
    </row>
    <row r="5053" spans="2:2" x14ac:dyDescent="0.2">
      <c r="B5053" s="97"/>
    </row>
    <row r="5054" spans="2:2" x14ac:dyDescent="0.2">
      <c r="B5054" s="97"/>
    </row>
    <row r="5055" spans="2:2" x14ac:dyDescent="0.2">
      <c r="B5055" s="97"/>
    </row>
    <row r="5056" spans="2:2" x14ac:dyDescent="0.2">
      <c r="B5056" s="97"/>
    </row>
    <row r="5057" spans="2:2" x14ac:dyDescent="0.2">
      <c r="B5057" s="97"/>
    </row>
    <row r="5058" spans="2:2" x14ac:dyDescent="0.2">
      <c r="B5058" s="97"/>
    </row>
    <row r="5059" spans="2:2" x14ac:dyDescent="0.2">
      <c r="B5059" s="97"/>
    </row>
    <row r="5060" spans="2:2" x14ac:dyDescent="0.2">
      <c r="B5060" s="97"/>
    </row>
    <row r="5061" spans="2:2" x14ac:dyDescent="0.2">
      <c r="B5061" s="97"/>
    </row>
    <row r="5062" spans="2:2" x14ac:dyDescent="0.2">
      <c r="B5062" s="97"/>
    </row>
    <row r="5063" spans="2:2" x14ac:dyDescent="0.2">
      <c r="B5063" s="97"/>
    </row>
    <row r="5064" spans="2:2" x14ac:dyDescent="0.2">
      <c r="B5064" s="97"/>
    </row>
    <row r="5065" spans="2:2" x14ac:dyDescent="0.2">
      <c r="B5065" s="97"/>
    </row>
    <row r="5066" spans="2:2" x14ac:dyDescent="0.2">
      <c r="B5066" s="97"/>
    </row>
    <row r="5067" spans="2:2" x14ac:dyDescent="0.2">
      <c r="B5067" s="97"/>
    </row>
    <row r="5068" spans="2:2" x14ac:dyDescent="0.2">
      <c r="B5068" s="97"/>
    </row>
    <row r="5069" spans="2:2" x14ac:dyDescent="0.2">
      <c r="B5069" s="97"/>
    </row>
    <row r="5070" spans="2:2" x14ac:dyDescent="0.2">
      <c r="B5070" s="97"/>
    </row>
    <row r="5071" spans="2:2" x14ac:dyDescent="0.2">
      <c r="B5071" s="97"/>
    </row>
    <row r="5072" spans="2:2" x14ac:dyDescent="0.2">
      <c r="B5072" s="97"/>
    </row>
    <row r="5073" spans="2:2" x14ac:dyDescent="0.2">
      <c r="B5073" s="97"/>
    </row>
    <row r="5074" spans="2:2" x14ac:dyDescent="0.2">
      <c r="B5074" s="97"/>
    </row>
    <row r="5075" spans="2:2" x14ac:dyDescent="0.2">
      <c r="B5075" s="97"/>
    </row>
    <row r="5076" spans="2:2" x14ac:dyDescent="0.2">
      <c r="B5076" s="97"/>
    </row>
    <row r="5077" spans="2:2" x14ac:dyDescent="0.2">
      <c r="B5077" s="97"/>
    </row>
    <row r="5078" spans="2:2" x14ac:dyDescent="0.2">
      <c r="B5078" s="97"/>
    </row>
    <row r="5079" spans="2:2" x14ac:dyDescent="0.2">
      <c r="B5079" s="97"/>
    </row>
    <row r="5080" spans="2:2" x14ac:dyDescent="0.2">
      <c r="B5080" s="97"/>
    </row>
    <row r="5081" spans="2:2" x14ac:dyDescent="0.2">
      <c r="B5081" s="97"/>
    </row>
    <row r="5082" spans="2:2" x14ac:dyDescent="0.2">
      <c r="B5082" s="97"/>
    </row>
    <row r="5083" spans="2:2" x14ac:dyDescent="0.2">
      <c r="B5083" s="97"/>
    </row>
    <row r="5084" spans="2:2" x14ac:dyDescent="0.2">
      <c r="B5084" s="97"/>
    </row>
    <row r="5085" spans="2:2" x14ac:dyDescent="0.2">
      <c r="B5085" s="97"/>
    </row>
    <row r="5086" spans="2:2" x14ac:dyDescent="0.2">
      <c r="B5086" s="97"/>
    </row>
    <row r="5087" spans="2:2" x14ac:dyDescent="0.2">
      <c r="B5087" s="97"/>
    </row>
    <row r="5088" spans="2:2" x14ac:dyDescent="0.2">
      <c r="B5088" s="97"/>
    </row>
    <row r="5089" spans="2:2" x14ac:dyDescent="0.2">
      <c r="B5089" s="97"/>
    </row>
    <row r="5090" spans="2:2" x14ac:dyDescent="0.2">
      <c r="B5090" s="97"/>
    </row>
    <row r="5091" spans="2:2" x14ac:dyDescent="0.2">
      <c r="B5091" s="97"/>
    </row>
    <row r="5092" spans="2:2" x14ac:dyDescent="0.2">
      <c r="B5092" s="97"/>
    </row>
    <row r="5093" spans="2:2" x14ac:dyDescent="0.2">
      <c r="B5093" s="97"/>
    </row>
    <row r="5094" spans="2:2" x14ac:dyDescent="0.2">
      <c r="B5094" s="97"/>
    </row>
    <row r="5095" spans="2:2" x14ac:dyDescent="0.2">
      <c r="B5095" s="97"/>
    </row>
    <row r="5096" spans="2:2" x14ac:dyDescent="0.2">
      <c r="B5096" s="97"/>
    </row>
    <row r="5097" spans="2:2" x14ac:dyDescent="0.2">
      <c r="B5097" s="97"/>
    </row>
    <row r="5098" spans="2:2" x14ac:dyDescent="0.2">
      <c r="B5098" s="97"/>
    </row>
    <row r="5099" spans="2:2" x14ac:dyDescent="0.2">
      <c r="B5099" s="97"/>
    </row>
    <row r="5100" spans="2:2" x14ac:dyDescent="0.2">
      <c r="B5100" s="97"/>
    </row>
    <row r="5101" spans="2:2" x14ac:dyDescent="0.2">
      <c r="B5101" s="97"/>
    </row>
    <row r="5102" spans="2:2" x14ac:dyDescent="0.2">
      <c r="B5102" s="97"/>
    </row>
    <row r="5103" spans="2:2" x14ac:dyDescent="0.2">
      <c r="B5103" s="97"/>
    </row>
    <row r="5104" spans="2:2" x14ac:dyDescent="0.2">
      <c r="B5104" s="97"/>
    </row>
    <row r="5105" spans="2:2" x14ac:dyDescent="0.2">
      <c r="B5105" s="97"/>
    </row>
    <row r="5106" spans="2:2" x14ac:dyDescent="0.2">
      <c r="B5106" s="97"/>
    </row>
    <row r="5107" spans="2:2" x14ac:dyDescent="0.2">
      <c r="B5107" s="97"/>
    </row>
    <row r="5108" spans="2:2" x14ac:dyDescent="0.2">
      <c r="B5108" s="97"/>
    </row>
    <row r="5109" spans="2:2" x14ac:dyDescent="0.2">
      <c r="B5109" s="97"/>
    </row>
    <row r="5110" spans="2:2" x14ac:dyDescent="0.2">
      <c r="B5110" s="97"/>
    </row>
    <row r="5111" spans="2:2" x14ac:dyDescent="0.2">
      <c r="B5111" s="97"/>
    </row>
    <row r="5112" spans="2:2" x14ac:dyDescent="0.2">
      <c r="B5112" s="97"/>
    </row>
    <row r="5113" spans="2:2" x14ac:dyDescent="0.2">
      <c r="B5113" s="97"/>
    </row>
    <row r="5114" spans="2:2" x14ac:dyDescent="0.2">
      <c r="B5114" s="97"/>
    </row>
    <row r="5115" spans="2:2" x14ac:dyDescent="0.2">
      <c r="B5115" s="97"/>
    </row>
    <row r="5116" spans="2:2" x14ac:dyDescent="0.2">
      <c r="B5116" s="97"/>
    </row>
    <row r="5117" spans="2:2" x14ac:dyDescent="0.2">
      <c r="B5117" s="97"/>
    </row>
    <row r="5118" spans="2:2" x14ac:dyDescent="0.2">
      <c r="B5118" s="97"/>
    </row>
    <row r="5119" spans="2:2" x14ac:dyDescent="0.2">
      <c r="B5119" s="97"/>
    </row>
    <row r="5120" spans="2:2" x14ac:dyDescent="0.2">
      <c r="B5120" s="97"/>
    </row>
    <row r="5121" spans="2:2" x14ac:dyDescent="0.2">
      <c r="B5121" s="97"/>
    </row>
    <row r="5122" spans="2:2" x14ac:dyDescent="0.2">
      <c r="B5122" s="97"/>
    </row>
    <row r="5123" spans="2:2" x14ac:dyDescent="0.2">
      <c r="B5123" s="97"/>
    </row>
    <row r="5124" spans="2:2" x14ac:dyDescent="0.2">
      <c r="B5124" s="97"/>
    </row>
    <row r="5125" spans="2:2" x14ac:dyDescent="0.2">
      <c r="B5125" s="97"/>
    </row>
    <row r="5126" spans="2:2" x14ac:dyDescent="0.2">
      <c r="B5126" s="97"/>
    </row>
    <row r="5127" spans="2:2" x14ac:dyDescent="0.2">
      <c r="B5127" s="97"/>
    </row>
    <row r="5128" spans="2:2" x14ac:dyDescent="0.2">
      <c r="B5128" s="97"/>
    </row>
    <row r="5129" spans="2:2" x14ac:dyDescent="0.2">
      <c r="B5129" s="97"/>
    </row>
    <row r="5130" spans="2:2" x14ac:dyDescent="0.2">
      <c r="B5130" s="97"/>
    </row>
    <row r="5131" spans="2:2" x14ac:dyDescent="0.2">
      <c r="B5131" s="97"/>
    </row>
    <row r="5132" spans="2:2" x14ac:dyDescent="0.2">
      <c r="B5132" s="97"/>
    </row>
    <row r="5133" spans="2:2" x14ac:dyDescent="0.2">
      <c r="B5133" s="97"/>
    </row>
    <row r="5134" spans="2:2" x14ac:dyDescent="0.2">
      <c r="B5134" s="97"/>
    </row>
    <row r="5135" spans="2:2" x14ac:dyDescent="0.2">
      <c r="B5135" s="97"/>
    </row>
    <row r="5136" spans="2:2" x14ac:dyDescent="0.2">
      <c r="B5136" s="97"/>
    </row>
    <row r="5137" spans="2:2" x14ac:dyDescent="0.2">
      <c r="B5137" s="97"/>
    </row>
    <row r="5138" spans="2:2" x14ac:dyDescent="0.2">
      <c r="B5138" s="97"/>
    </row>
    <row r="5139" spans="2:2" x14ac:dyDescent="0.2">
      <c r="B5139" s="97"/>
    </row>
    <row r="5140" spans="2:2" x14ac:dyDescent="0.2">
      <c r="B5140" s="97"/>
    </row>
    <row r="5141" spans="2:2" x14ac:dyDescent="0.2">
      <c r="B5141" s="97"/>
    </row>
    <row r="5142" spans="2:2" x14ac:dyDescent="0.2">
      <c r="B5142" s="97"/>
    </row>
    <row r="5143" spans="2:2" x14ac:dyDescent="0.2">
      <c r="B5143" s="97"/>
    </row>
    <row r="5144" spans="2:2" x14ac:dyDescent="0.2">
      <c r="B5144" s="97"/>
    </row>
    <row r="5145" spans="2:2" x14ac:dyDescent="0.2">
      <c r="B5145" s="97"/>
    </row>
    <row r="5146" spans="2:2" x14ac:dyDescent="0.2">
      <c r="B5146" s="97"/>
    </row>
    <row r="5147" spans="2:2" x14ac:dyDescent="0.2">
      <c r="B5147" s="97"/>
    </row>
    <row r="5148" spans="2:2" x14ac:dyDescent="0.2">
      <c r="B5148" s="97"/>
    </row>
    <row r="5149" spans="2:2" x14ac:dyDescent="0.2">
      <c r="B5149" s="97"/>
    </row>
    <row r="5150" spans="2:2" x14ac:dyDescent="0.2">
      <c r="B5150" s="97"/>
    </row>
    <row r="5151" spans="2:2" x14ac:dyDescent="0.2">
      <c r="B5151" s="97"/>
    </row>
    <row r="5152" spans="2:2" x14ac:dyDescent="0.2">
      <c r="B5152" s="97"/>
    </row>
    <row r="5153" spans="2:2" x14ac:dyDescent="0.2">
      <c r="B5153" s="97"/>
    </row>
    <row r="5154" spans="2:2" x14ac:dyDescent="0.2">
      <c r="B5154" s="97"/>
    </row>
    <row r="5155" spans="2:2" x14ac:dyDescent="0.2">
      <c r="B5155" s="97"/>
    </row>
    <row r="5156" spans="2:2" x14ac:dyDescent="0.2">
      <c r="B5156" s="97"/>
    </row>
    <row r="5157" spans="2:2" x14ac:dyDescent="0.2">
      <c r="B5157" s="97"/>
    </row>
    <row r="5158" spans="2:2" x14ac:dyDescent="0.2">
      <c r="B5158" s="97"/>
    </row>
    <row r="5159" spans="2:2" x14ac:dyDescent="0.2">
      <c r="B5159" s="97"/>
    </row>
    <row r="5160" spans="2:2" x14ac:dyDescent="0.2">
      <c r="B5160" s="97"/>
    </row>
    <row r="5161" spans="2:2" x14ac:dyDescent="0.2">
      <c r="B5161" s="97"/>
    </row>
    <row r="5162" spans="2:2" x14ac:dyDescent="0.2">
      <c r="B5162" s="97"/>
    </row>
    <row r="5163" spans="2:2" x14ac:dyDescent="0.2">
      <c r="B5163" s="97"/>
    </row>
    <row r="5164" spans="2:2" x14ac:dyDescent="0.2">
      <c r="B5164" s="97"/>
    </row>
    <row r="5165" spans="2:2" x14ac:dyDescent="0.2">
      <c r="B5165" s="97"/>
    </row>
    <row r="5166" spans="2:2" x14ac:dyDescent="0.2">
      <c r="B5166" s="97"/>
    </row>
    <row r="5167" spans="2:2" x14ac:dyDescent="0.2">
      <c r="B5167" s="97"/>
    </row>
    <row r="5168" spans="2:2" x14ac:dyDescent="0.2">
      <c r="B5168" s="97"/>
    </row>
    <row r="5169" spans="2:2" x14ac:dyDescent="0.2">
      <c r="B5169" s="97"/>
    </row>
    <row r="5170" spans="2:2" x14ac:dyDescent="0.2">
      <c r="B5170" s="97"/>
    </row>
    <row r="5171" spans="2:2" x14ac:dyDescent="0.2">
      <c r="B5171" s="97"/>
    </row>
    <row r="5172" spans="2:2" x14ac:dyDescent="0.2">
      <c r="B5172" s="97"/>
    </row>
    <row r="5173" spans="2:2" x14ac:dyDescent="0.2">
      <c r="B5173" s="97"/>
    </row>
    <row r="5174" spans="2:2" x14ac:dyDescent="0.2">
      <c r="B5174" s="97"/>
    </row>
    <row r="5175" spans="2:2" x14ac:dyDescent="0.2">
      <c r="B5175" s="97"/>
    </row>
    <row r="5176" spans="2:2" x14ac:dyDescent="0.2">
      <c r="B5176" s="97"/>
    </row>
    <row r="5177" spans="2:2" x14ac:dyDescent="0.2">
      <c r="B5177" s="97"/>
    </row>
    <row r="5178" spans="2:2" x14ac:dyDescent="0.2">
      <c r="B5178" s="97"/>
    </row>
    <row r="5179" spans="2:2" x14ac:dyDescent="0.2">
      <c r="B5179" s="97"/>
    </row>
    <row r="5180" spans="2:2" x14ac:dyDescent="0.2">
      <c r="B5180" s="97"/>
    </row>
    <row r="5181" spans="2:2" x14ac:dyDescent="0.2">
      <c r="B5181" s="97"/>
    </row>
    <row r="5182" spans="2:2" x14ac:dyDescent="0.2">
      <c r="B5182" s="97"/>
    </row>
    <row r="5183" spans="2:2" x14ac:dyDescent="0.2">
      <c r="B5183" s="97"/>
    </row>
    <row r="5184" spans="2:2" x14ac:dyDescent="0.2">
      <c r="B5184" s="97"/>
    </row>
    <row r="5185" spans="2:2" x14ac:dyDescent="0.2">
      <c r="B5185" s="97"/>
    </row>
    <row r="5186" spans="2:2" x14ac:dyDescent="0.2">
      <c r="B5186" s="97"/>
    </row>
    <row r="5187" spans="2:2" x14ac:dyDescent="0.2">
      <c r="B5187" s="97"/>
    </row>
    <row r="5188" spans="2:2" x14ac:dyDescent="0.2">
      <c r="B5188" s="97"/>
    </row>
    <row r="5189" spans="2:2" x14ac:dyDescent="0.2">
      <c r="B5189" s="97"/>
    </row>
    <row r="5190" spans="2:2" x14ac:dyDescent="0.2">
      <c r="B5190" s="97"/>
    </row>
    <row r="5191" spans="2:2" x14ac:dyDescent="0.2">
      <c r="B5191" s="97"/>
    </row>
    <row r="5192" spans="2:2" x14ac:dyDescent="0.2">
      <c r="B5192" s="97"/>
    </row>
    <row r="5193" spans="2:2" x14ac:dyDescent="0.2">
      <c r="B5193" s="97"/>
    </row>
    <row r="5194" spans="2:2" x14ac:dyDescent="0.2">
      <c r="B5194" s="97"/>
    </row>
    <row r="5195" spans="2:2" x14ac:dyDescent="0.2">
      <c r="B5195" s="97"/>
    </row>
    <row r="5196" spans="2:2" x14ac:dyDescent="0.2">
      <c r="B5196" s="97"/>
    </row>
    <row r="5197" spans="2:2" x14ac:dyDescent="0.2">
      <c r="B5197" s="97"/>
    </row>
    <row r="5198" spans="2:2" x14ac:dyDescent="0.2">
      <c r="B5198" s="97"/>
    </row>
    <row r="5199" spans="2:2" x14ac:dyDescent="0.2">
      <c r="B5199" s="97"/>
    </row>
    <row r="5200" spans="2:2" x14ac:dyDescent="0.2">
      <c r="B5200" s="97"/>
    </row>
    <row r="5201" spans="2:2" x14ac:dyDescent="0.2">
      <c r="B5201" s="97"/>
    </row>
    <row r="5202" spans="2:2" x14ac:dyDescent="0.2">
      <c r="B5202" s="97"/>
    </row>
    <row r="5203" spans="2:2" x14ac:dyDescent="0.2">
      <c r="B5203" s="97"/>
    </row>
    <row r="5204" spans="2:2" x14ac:dyDescent="0.2">
      <c r="B5204" s="97"/>
    </row>
    <row r="5205" spans="2:2" x14ac:dyDescent="0.2">
      <c r="B5205" s="97"/>
    </row>
    <row r="5206" spans="2:2" x14ac:dyDescent="0.2">
      <c r="B5206" s="97"/>
    </row>
    <row r="5207" spans="2:2" x14ac:dyDescent="0.2">
      <c r="B5207" s="97"/>
    </row>
    <row r="5208" spans="2:2" x14ac:dyDescent="0.2">
      <c r="B5208" s="97"/>
    </row>
    <row r="5209" spans="2:2" x14ac:dyDescent="0.2">
      <c r="B5209" s="97"/>
    </row>
    <row r="5210" spans="2:2" x14ac:dyDescent="0.2">
      <c r="B5210" s="97"/>
    </row>
    <row r="5211" spans="2:2" x14ac:dyDescent="0.2">
      <c r="B5211" s="97"/>
    </row>
    <row r="5212" spans="2:2" x14ac:dyDescent="0.2">
      <c r="B5212" s="97"/>
    </row>
    <row r="5213" spans="2:2" x14ac:dyDescent="0.2">
      <c r="B5213" s="97"/>
    </row>
    <row r="5214" spans="2:2" x14ac:dyDescent="0.2">
      <c r="B5214" s="97"/>
    </row>
    <row r="5215" spans="2:2" x14ac:dyDescent="0.2">
      <c r="B5215" s="97"/>
    </row>
    <row r="5216" spans="2:2" x14ac:dyDescent="0.2">
      <c r="B5216" s="97"/>
    </row>
    <row r="5217" spans="2:2" x14ac:dyDescent="0.2">
      <c r="B5217" s="97"/>
    </row>
    <row r="5218" spans="2:2" x14ac:dyDescent="0.2">
      <c r="B5218" s="97"/>
    </row>
    <row r="5219" spans="2:2" x14ac:dyDescent="0.2">
      <c r="B5219" s="97"/>
    </row>
    <row r="5220" spans="2:2" x14ac:dyDescent="0.2">
      <c r="B5220" s="97"/>
    </row>
    <row r="5221" spans="2:2" x14ac:dyDescent="0.2">
      <c r="B5221" s="97"/>
    </row>
    <row r="5222" spans="2:2" x14ac:dyDescent="0.2">
      <c r="B5222" s="97"/>
    </row>
    <row r="5223" spans="2:2" x14ac:dyDescent="0.2">
      <c r="B5223" s="97"/>
    </row>
    <row r="5224" spans="2:2" x14ac:dyDescent="0.2">
      <c r="B5224" s="97"/>
    </row>
    <row r="5225" spans="2:2" x14ac:dyDescent="0.2">
      <c r="B5225" s="97"/>
    </row>
    <row r="5226" spans="2:2" x14ac:dyDescent="0.2">
      <c r="B5226" s="97"/>
    </row>
    <row r="5227" spans="2:2" x14ac:dyDescent="0.2">
      <c r="B5227" s="97"/>
    </row>
    <row r="5228" spans="2:2" x14ac:dyDescent="0.2">
      <c r="B5228" s="97"/>
    </row>
    <row r="5229" spans="2:2" x14ac:dyDescent="0.2">
      <c r="B5229" s="97"/>
    </row>
    <row r="5230" spans="2:2" x14ac:dyDescent="0.2">
      <c r="B5230" s="97"/>
    </row>
    <row r="5231" spans="2:2" x14ac:dyDescent="0.2">
      <c r="B5231" s="97"/>
    </row>
    <row r="5232" spans="2:2" x14ac:dyDescent="0.2">
      <c r="B5232" s="97"/>
    </row>
    <row r="5233" spans="2:2" x14ac:dyDescent="0.2">
      <c r="B5233" s="97"/>
    </row>
    <row r="5234" spans="2:2" x14ac:dyDescent="0.2">
      <c r="B5234" s="97"/>
    </row>
    <row r="5235" spans="2:2" x14ac:dyDescent="0.2">
      <c r="B5235" s="97"/>
    </row>
    <row r="5236" spans="2:2" x14ac:dyDescent="0.2">
      <c r="B5236" s="97"/>
    </row>
    <row r="5237" spans="2:2" x14ac:dyDescent="0.2">
      <c r="B5237" s="97"/>
    </row>
    <row r="5238" spans="2:2" x14ac:dyDescent="0.2">
      <c r="B5238" s="97"/>
    </row>
    <row r="5239" spans="2:2" x14ac:dyDescent="0.2">
      <c r="B5239" s="97"/>
    </row>
    <row r="5240" spans="2:2" x14ac:dyDescent="0.2">
      <c r="B5240" s="97"/>
    </row>
    <row r="5241" spans="2:2" x14ac:dyDescent="0.2">
      <c r="B5241" s="97"/>
    </row>
    <row r="5242" spans="2:2" x14ac:dyDescent="0.2">
      <c r="B5242" s="97"/>
    </row>
    <row r="5243" spans="2:2" x14ac:dyDescent="0.2">
      <c r="B5243" s="97"/>
    </row>
    <row r="5244" spans="2:2" x14ac:dyDescent="0.2">
      <c r="B5244" s="97"/>
    </row>
    <row r="5245" spans="2:2" x14ac:dyDescent="0.2">
      <c r="B5245" s="97"/>
    </row>
    <row r="5246" spans="2:2" x14ac:dyDescent="0.2">
      <c r="B5246" s="97"/>
    </row>
    <row r="5247" spans="2:2" x14ac:dyDescent="0.2">
      <c r="B5247" s="97"/>
    </row>
    <row r="5248" spans="2:2" x14ac:dyDescent="0.2">
      <c r="B5248" s="97"/>
    </row>
    <row r="5249" spans="2:2" x14ac:dyDescent="0.2">
      <c r="B5249" s="97"/>
    </row>
    <row r="5250" spans="2:2" x14ac:dyDescent="0.2">
      <c r="B5250" s="97"/>
    </row>
    <row r="5251" spans="2:2" x14ac:dyDescent="0.2">
      <c r="B5251" s="97"/>
    </row>
    <row r="5252" spans="2:2" x14ac:dyDescent="0.2">
      <c r="B5252" s="97"/>
    </row>
    <row r="5253" spans="2:2" x14ac:dyDescent="0.2">
      <c r="B5253" s="97"/>
    </row>
    <row r="5254" spans="2:2" x14ac:dyDescent="0.2">
      <c r="B5254" s="97"/>
    </row>
    <row r="5255" spans="2:2" x14ac:dyDescent="0.2">
      <c r="B5255" s="97"/>
    </row>
    <row r="5256" spans="2:2" x14ac:dyDescent="0.2">
      <c r="B5256" s="97"/>
    </row>
    <row r="5257" spans="2:2" x14ac:dyDescent="0.2">
      <c r="B5257" s="97"/>
    </row>
    <row r="5258" spans="2:2" x14ac:dyDescent="0.2">
      <c r="B5258" s="97"/>
    </row>
    <row r="5259" spans="2:2" x14ac:dyDescent="0.2">
      <c r="B5259" s="97"/>
    </row>
    <row r="5260" spans="2:2" x14ac:dyDescent="0.2">
      <c r="B5260" s="97"/>
    </row>
    <row r="5261" spans="2:2" x14ac:dyDescent="0.2">
      <c r="B5261" s="97"/>
    </row>
    <row r="5262" spans="2:2" x14ac:dyDescent="0.2">
      <c r="B5262" s="97"/>
    </row>
    <row r="5263" spans="2:2" x14ac:dyDescent="0.2">
      <c r="B5263" s="97"/>
    </row>
    <row r="5264" spans="2:2" x14ac:dyDescent="0.2">
      <c r="B5264" s="97"/>
    </row>
    <row r="5265" spans="2:2" x14ac:dyDescent="0.2">
      <c r="B5265" s="97"/>
    </row>
    <row r="5266" spans="2:2" x14ac:dyDescent="0.2">
      <c r="B5266" s="97"/>
    </row>
    <row r="5267" spans="2:2" x14ac:dyDescent="0.2">
      <c r="B5267" s="97"/>
    </row>
    <row r="5268" spans="2:2" x14ac:dyDescent="0.2">
      <c r="B5268" s="97"/>
    </row>
    <row r="5269" spans="2:2" x14ac:dyDescent="0.2">
      <c r="B5269" s="97"/>
    </row>
    <row r="5270" spans="2:2" x14ac:dyDescent="0.2">
      <c r="B5270" s="97"/>
    </row>
    <row r="5271" spans="2:2" x14ac:dyDescent="0.2">
      <c r="B5271" s="97"/>
    </row>
    <row r="5272" spans="2:2" x14ac:dyDescent="0.2">
      <c r="B5272" s="97"/>
    </row>
    <row r="5273" spans="2:2" x14ac:dyDescent="0.2">
      <c r="B5273" s="97"/>
    </row>
    <row r="5274" spans="2:2" x14ac:dyDescent="0.2">
      <c r="B5274" s="97"/>
    </row>
    <row r="5275" spans="2:2" x14ac:dyDescent="0.2">
      <c r="B5275" s="97"/>
    </row>
    <row r="5276" spans="2:2" x14ac:dyDescent="0.2">
      <c r="B5276" s="97"/>
    </row>
    <row r="5277" spans="2:2" x14ac:dyDescent="0.2">
      <c r="B5277" s="97"/>
    </row>
    <row r="5278" spans="2:2" x14ac:dyDescent="0.2">
      <c r="B5278" s="97"/>
    </row>
    <row r="5279" spans="2:2" x14ac:dyDescent="0.2">
      <c r="B5279" s="97"/>
    </row>
    <row r="5280" spans="2:2" x14ac:dyDescent="0.2">
      <c r="B5280" s="97"/>
    </row>
    <row r="5281" spans="2:2" x14ac:dyDescent="0.2">
      <c r="B5281" s="97"/>
    </row>
    <row r="5282" spans="2:2" x14ac:dyDescent="0.2">
      <c r="B5282" s="97"/>
    </row>
    <row r="5283" spans="2:2" x14ac:dyDescent="0.2">
      <c r="B5283" s="97"/>
    </row>
    <row r="5284" spans="2:2" x14ac:dyDescent="0.2">
      <c r="B5284" s="97"/>
    </row>
    <row r="5285" spans="2:2" x14ac:dyDescent="0.2">
      <c r="B5285" s="97"/>
    </row>
    <row r="5286" spans="2:2" x14ac:dyDescent="0.2">
      <c r="B5286" s="97"/>
    </row>
    <row r="5287" spans="2:2" x14ac:dyDescent="0.2">
      <c r="B5287" s="97"/>
    </row>
    <row r="5288" spans="2:2" x14ac:dyDescent="0.2">
      <c r="B5288" s="97"/>
    </row>
    <row r="5289" spans="2:2" x14ac:dyDescent="0.2">
      <c r="B5289" s="97"/>
    </row>
    <row r="5290" spans="2:2" x14ac:dyDescent="0.2">
      <c r="B5290" s="97"/>
    </row>
    <row r="5291" spans="2:2" x14ac:dyDescent="0.2">
      <c r="B5291" s="97"/>
    </row>
    <row r="5292" spans="2:2" x14ac:dyDescent="0.2">
      <c r="B5292" s="97"/>
    </row>
    <row r="5293" spans="2:2" x14ac:dyDescent="0.2">
      <c r="B5293" s="97"/>
    </row>
    <row r="5294" spans="2:2" x14ac:dyDescent="0.2">
      <c r="B5294" s="97"/>
    </row>
    <row r="5295" spans="2:2" x14ac:dyDescent="0.2">
      <c r="B5295" s="97"/>
    </row>
    <row r="5296" spans="2:2" x14ac:dyDescent="0.2">
      <c r="B5296" s="97"/>
    </row>
    <row r="5297" spans="2:2" x14ac:dyDescent="0.2">
      <c r="B5297" s="97"/>
    </row>
    <row r="5298" spans="2:2" x14ac:dyDescent="0.2">
      <c r="B5298" s="97"/>
    </row>
    <row r="5299" spans="2:2" x14ac:dyDescent="0.2">
      <c r="B5299" s="97"/>
    </row>
    <row r="5300" spans="2:2" x14ac:dyDescent="0.2">
      <c r="B5300" s="97"/>
    </row>
    <row r="5301" spans="2:2" x14ac:dyDescent="0.2">
      <c r="B5301" s="97"/>
    </row>
    <row r="5302" spans="2:2" x14ac:dyDescent="0.2">
      <c r="B5302" s="97"/>
    </row>
    <row r="5303" spans="2:2" x14ac:dyDescent="0.2">
      <c r="B5303" s="97"/>
    </row>
    <row r="5304" spans="2:2" x14ac:dyDescent="0.2">
      <c r="B5304" s="97"/>
    </row>
    <row r="5305" spans="2:2" x14ac:dyDescent="0.2">
      <c r="B5305" s="97"/>
    </row>
    <row r="5306" spans="2:2" x14ac:dyDescent="0.2">
      <c r="B5306" s="97"/>
    </row>
    <row r="5307" spans="2:2" x14ac:dyDescent="0.2">
      <c r="B5307" s="97"/>
    </row>
    <row r="5308" spans="2:2" x14ac:dyDescent="0.2">
      <c r="B5308" s="97"/>
    </row>
    <row r="5309" spans="2:2" x14ac:dyDescent="0.2">
      <c r="B5309" s="97"/>
    </row>
    <row r="5310" spans="2:2" x14ac:dyDescent="0.2">
      <c r="B5310" s="97"/>
    </row>
    <row r="5311" spans="2:2" x14ac:dyDescent="0.2">
      <c r="B5311" s="97"/>
    </row>
    <row r="5312" spans="2:2" x14ac:dyDescent="0.2">
      <c r="B5312" s="97"/>
    </row>
    <row r="5313" spans="2:2" x14ac:dyDescent="0.2">
      <c r="B5313" s="97"/>
    </row>
    <row r="5314" spans="2:2" x14ac:dyDescent="0.2">
      <c r="B5314" s="97"/>
    </row>
    <row r="5315" spans="2:2" x14ac:dyDescent="0.2">
      <c r="B5315" s="97"/>
    </row>
    <row r="5316" spans="2:2" x14ac:dyDescent="0.2">
      <c r="B5316" s="97"/>
    </row>
    <row r="5317" spans="2:2" x14ac:dyDescent="0.2">
      <c r="B5317" s="97"/>
    </row>
    <row r="5318" spans="2:2" x14ac:dyDescent="0.2">
      <c r="B5318" s="97"/>
    </row>
    <row r="5319" spans="2:2" x14ac:dyDescent="0.2">
      <c r="B5319" s="97"/>
    </row>
    <row r="5320" spans="2:2" x14ac:dyDescent="0.2">
      <c r="B5320" s="97"/>
    </row>
    <row r="5321" spans="2:2" x14ac:dyDescent="0.2">
      <c r="B5321" s="97"/>
    </row>
    <row r="5322" spans="2:2" x14ac:dyDescent="0.2">
      <c r="B5322" s="97"/>
    </row>
    <row r="5323" spans="2:2" x14ac:dyDescent="0.2">
      <c r="B5323" s="97"/>
    </row>
    <row r="5324" spans="2:2" x14ac:dyDescent="0.2">
      <c r="B5324" s="97"/>
    </row>
    <row r="5325" spans="2:2" x14ac:dyDescent="0.2">
      <c r="B5325" s="97"/>
    </row>
    <row r="5326" spans="2:2" x14ac:dyDescent="0.2">
      <c r="B5326" s="97"/>
    </row>
    <row r="5327" spans="2:2" x14ac:dyDescent="0.2">
      <c r="B5327" s="97"/>
    </row>
    <row r="5328" spans="2:2" x14ac:dyDescent="0.2">
      <c r="B5328" s="97"/>
    </row>
    <row r="5329" spans="2:2" x14ac:dyDescent="0.2">
      <c r="B5329" s="97"/>
    </row>
    <row r="5330" spans="2:2" x14ac:dyDescent="0.2">
      <c r="B5330" s="97"/>
    </row>
    <row r="5331" spans="2:2" x14ac:dyDescent="0.2">
      <c r="B5331" s="97"/>
    </row>
    <row r="5332" spans="2:2" x14ac:dyDescent="0.2">
      <c r="B5332" s="97"/>
    </row>
    <row r="5333" spans="2:2" x14ac:dyDescent="0.2">
      <c r="B5333" s="97"/>
    </row>
    <row r="5334" spans="2:2" x14ac:dyDescent="0.2">
      <c r="B5334" s="97"/>
    </row>
    <row r="5335" spans="2:2" x14ac:dyDescent="0.2">
      <c r="B5335" s="97"/>
    </row>
    <row r="5336" spans="2:2" x14ac:dyDescent="0.2">
      <c r="B5336" s="97"/>
    </row>
    <row r="5337" spans="2:2" x14ac:dyDescent="0.2">
      <c r="B5337" s="97"/>
    </row>
    <row r="5338" spans="2:2" x14ac:dyDescent="0.2">
      <c r="B5338" s="97"/>
    </row>
    <row r="5339" spans="2:2" x14ac:dyDescent="0.2">
      <c r="B5339" s="97"/>
    </row>
    <row r="5340" spans="2:2" x14ac:dyDescent="0.2">
      <c r="B5340" s="97"/>
    </row>
    <row r="5341" spans="2:2" x14ac:dyDescent="0.2">
      <c r="B5341" s="97"/>
    </row>
    <row r="5342" spans="2:2" x14ac:dyDescent="0.2">
      <c r="B5342" s="97"/>
    </row>
    <row r="5343" spans="2:2" x14ac:dyDescent="0.2">
      <c r="B5343" s="97"/>
    </row>
    <row r="5344" spans="2:2" x14ac:dyDescent="0.2">
      <c r="B5344" s="97"/>
    </row>
    <row r="5345" spans="2:2" x14ac:dyDescent="0.2">
      <c r="B5345" s="97"/>
    </row>
    <row r="5346" spans="2:2" x14ac:dyDescent="0.2">
      <c r="B5346" s="97"/>
    </row>
    <row r="5347" spans="2:2" x14ac:dyDescent="0.2">
      <c r="B5347" s="97"/>
    </row>
    <row r="5348" spans="2:2" x14ac:dyDescent="0.2">
      <c r="B5348" s="97"/>
    </row>
    <row r="5349" spans="2:2" x14ac:dyDescent="0.2">
      <c r="B5349" s="97"/>
    </row>
    <row r="5350" spans="2:2" x14ac:dyDescent="0.2">
      <c r="B5350" s="97"/>
    </row>
    <row r="5351" spans="2:2" x14ac:dyDescent="0.2">
      <c r="B5351" s="97"/>
    </row>
    <row r="5352" spans="2:2" x14ac:dyDescent="0.2">
      <c r="B5352" s="97"/>
    </row>
    <row r="5353" spans="2:2" x14ac:dyDescent="0.2">
      <c r="B5353" s="97"/>
    </row>
    <row r="5354" spans="2:2" x14ac:dyDescent="0.2">
      <c r="B5354" s="97"/>
    </row>
    <row r="5355" spans="2:2" x14ac:dyDescent="0.2">
      <c r="B5355" s="97"/>
    </row>
    <row r="5356" spans="2:2" x14ac:dyDescent="0.2">
      <c r="B5356" s="97"/>
    </row>
    <row r="5357" spans="2:2" x14ac:dyDescent="0.2">
      <c r="B5357" s="97"/>
    </row>
    <row r="5358" spans="2:2" x14ac:dyDescent="0.2">
      <c r="B5358" s="97"/>
    </row>
    <row r="5359" spans="2:2" x14ac:dyDescent="0.2">
      <c r="B5359" s="97"/>
    </row>
    <row r="5360" spans="2:2" x14ac:dyDescent="0.2">
      <c r="B5360" s="97"/>
    </row>
    <row r="5361" spans="2:2" x14ac:dyDescent="0.2">
      <c r="B5361" s="97"/>
    </row>
    <row r="5362" spans="2:2" x14ac:dyDescent="0.2">
      <c r="B5362" s="97"/>
    </row>
    <row r="5363" spans="2:2" x14ac:dyDescent="0.2">
      <c r="B5363" s="97"/>
    </row>
    <row r="5364" spans="2:2" x14ac:dyDescent="0.2">
      <c r="B5364" s="97"/>
    </row>
    <row r="5365" spans="2:2" x14ac:dyDescent="0.2">
      <c r="B5365" s="97"/>
    </row>
    <row r="5366" spans="2:2" x14ac:dyDescent="0.2">
      <c r="B5366" s="97"/>
    </row>
    <row r="5367" spans="2:2" x14ac:dyDescent="0.2">
      <c r="B5367" s="97"/>
    </row>
    <row r="5368" spans="2:2" x14ac:dyDescent="0.2">
      <c r="B5368" s="97"/>
    </row>
    <row r="5369" spans="2:2" x14ac:dyDescent="0.2">
      <c r="B5369" s="97"/>
    </row>
    <row r="5370" spans="2:2" x14ac:dyDescent="0.2">
      <c r="B5370" s="97"/>
    </row>
    <row r="5371" spans="2:2" x14ac:dyDescent="0.2">
      <c r="B5371" s="97"/>
    </row>
    <row r="5372" spans="2:2" x14ac:dyDescent="0.2">
      <c r="B5372" s="97"/>
    </row>
    <row r="5373" spans="2:2" x14ac:dyDescent="0.2">
      <c r="B5373" s="97"/>
    </row>
    <row r="5374" spans="2:2" x14ac:dyDescent="0.2">
      <c r="B5374" s="97"/>
    </row>
    <row r="5375" spans="2:2" x14ac:dyDescent="0.2">
      <c r="B5375" s="97"/>
    </row>
    <row r="5376" spans="2:2" x14ac:dyDescent="0.2">
      <c r="B5376" s="97"/>
    </row>
    <row r="5377" spans="2:2" x14ac:dyDescent="0.2">
      <c r="B5377" s="97"/>
    </row>
    <row r="5378" spans="2:2" x14ac:dyDescent="0.2">
      <c r="B5378" s="97"/>
    </row>
    <row r="5379" spans="2:2" x14ac:dyDescent="0.2">
      <c r="B5379" s="97"/>
    </row>
    <row r="5380" spans="2:2" x14ac:dyDescent="0.2">
      <c r="B5380" s="97"/>
    </row>
    <row r="5381" spans="2:2" x14ac:dyDescent="0.2">
      <c r="B5381" s="97"/>
    </row>
    <row r="5382" spans="2:2" x14ac:dyDescent="0.2">
      <c r="B5382" s="97"/>
    </row>
    <row r="5383" spans="2:2" x14ac:dyDescent="0.2">
      <c r="B5383" s="97"/>
    </row>
    <row r="5384" spans="2:2" x14ac:dyDescent="0.2">
      <c r="B5384" s="97"/>
    </row>
    <row r="5385" spans="2:2" x14ac:dyDescent="0.2">
      <c r="B5385" s="97"/>
    </row>
    <row r="5386" spans="2:2" x14ac:dyDescent="0.2">
      <c r="B5386" s="97"/>
    </row>
    <row r="5387" spans="2:2" x14ac:dyDescent="0.2">
      <c r="B5387" s="97"/>
    </row>
    <row r="5388" spans="2:2" x14ac:dyDescent="0.2">
      <c r="B5388" s="97"/>
    </row>
    <row r="5389" spans="2:2" x14ac:dyDescent="0.2">
      <c r="B5389" s="97"/>
    </row>
    <row r="5390" spans="2:2" x14ac:dyDescent="0.2">
      <c r="B5390" s="97"/>
    </row>
    <row r="5391" spans="2:2" x14ac:dyDescent="0.2">
      <c r="B5391" s="97"/>
    </row>
    <row r="5392" spans="2:2" x14ac:dyDescent="0.2">
      <c r="B5392" s="97"/>
    </row>
    <row r="5393" spans="2:2" x14ac:dyDescent="0.2">
      <c r="B5393" s="97"/>
    </row>
    <row r="5394" spans="2:2" x14ac:dyDescent="0.2">
      <c r="B5394" s="97"/>
    </row>
    <row r="5395" spans="2:2" x14ac:dyDescent="0.2">
      <c r="B5395" s="97"/>
    </row>
    <row r="5396" spans="2:2" x14ac:dyDescent="0.2">
      <c r="B5396" s="97"/>
    </row>
    <row r="5397" spans="2:2" x14ac:dyDescent="0.2">
      <c r="B5397" s="97"/>
    </row>
    <row r="5398" spans="2:2" x14ac:dyDescent="0.2">
      <c r="B5398" s="97"/>
    </row>
    <row r="5399" spans="2:2" x14ac:dyDescent="0.2">
      <c r="B5399" s="97"/>
    </row>
    <row r="5400" spans="2:2" x14ac:dyDescent="0.2">
      <c r="B5400" s="97"/>
    </row>
    <row r="5401" spans="2:2" x14ac:dyDescent="0.2">
      <c r="B5401" s="97"/>
    </row>
    <row r="5402" spans="2:2" x14ac:dyDescent="0.2">
      <c r="B5402" s="97"/>
    </row>
    <row r="5403" spans="2:2" x14ac:dyDescent="0.2">
      <c r="B5403" s="97"/>
    </row>
    <row r="5404" spans="2:2" x14ac:dyDescent="0.2">
      <c r="B5404" s="97"/>
    </row>
    <row r="5405" spans="2:2" x14ac:dyDescent="0.2">
      <c r="B5405" s="97"/>
    </row>
    <row r="5406" spans="2:2" x14ac:dyDescent="0.2">
      <c r="B5406" s="97"/>
    </row>
    <row r="5407" spans="2:2" x14ac:dyDescent="0.2">
      <c r="B5407" s="97"/>
    </row>
    <row r="5408" spans="2:2" x14ac:dyDescent="0.2">
      <c r="B5408" s="97"/>
    </row>
    <row r="5409" spans="2:2" x14ac:dyDescent="0.2">
      <c r="B5409" s="97"/>
    </row>
    <row r="5410" spans="2:2" x14ac:dyDescent="0.2">
      <c r="B5410" s="97"/>
    </row>
    <row r="5411" spans="2:2" x14ac:dyDescent="0.2">
      <c r="B5411" s="97"/>
    </row>
    <row r="5412" spans="2:2" x14ac:dyDescent="0.2">
      <c r="B5412" s="97"/>
    </row>
    <row r="5413" spans="2:2" x14ac:dyDescent="0.2">
      <c r="B5413" s="97"/>
    </row>
    <row r="5414" spans="2:2" x14ac:dyDescent="0.2">
      <c r="B5414" s="97"/>
    </row>
    <row r="5415" spans="2:2" x14ac:dyDescent="0.2">
      <c r="B5415" s="97"/>
    </row>
    <row r="5416" spans="2:2" x14ac:dyDescent="0.2">
      <c r="B5416" s="97"/>
    </row>
    <row r="5417" spans="2:2" x14ac:dyDescent="0.2">
      <c r="B5417" s="97"/>
    </row>
    <row r="5418" spans="2:2" x14ac:dyDescent="0.2">
      <c r="B5418" s="97"/>
    </row>
    <row r="5419" spans="2:2" x14ac:dyDescent="0.2">
      <c r="B5419" s="97"/>
    </row>
    <row r="5420" spans="2:2" x14ac:dyDescent="0.2">
      <c r="B5420" s="97"/>
    </row>
    <row r="5421" spans="2:2" x14ac:dyDescent="0.2">
      <c r="B5421" s="97"/>
    </row>
    <row r="5422" spans="2:2" x14ac:dyDescent="0.2">
      <c r="B5422" s="97"/>
    </row>
    <row r="5423" spans="2:2" x14ac:dyDescent="0.2">
      <c r="B5423" s="97"/>
    </row>
    <row r="5424" spans="2:2" x14ac:dyDescent="0.2">
      <c r="B5424" s="97"/>
    </row>
    <row r="5425" spans="2:2" x14ac:dyDescent="0.2">
      <c r="B5425" s="97"/>
    </row>
    <row r="5426" spans="2:2" x14ac:dyDescent="0.2">
      <c r="B5426" s="97"/>
    </row>
    <row r="5427" spans="2:2" x14ac:dyDescent="0.2">
      <c r="B5427" s="97"/>
    </row>
    <row r="5428" spans="2:2" x14ac:dyDescent="0.2">
      <c r="B5428" s="97"/>
    </row>
    <row r="5429" spans="2:2" x14ac:dyDescent="0.2">
      <c r="B5429" s="97"/>
    </row>
    <row r="5430" spans="2:2" x14ac:dyDescent="0.2">
      <c r="B5430" s="97"/>
    </row>
    <row r="5431" spans="2:2" x14ac:dyDescent="0.2">
      <c r="B5431" s="97"/>
    </row>
    <row r="5432" spans="2:2" x14ac:dyDescent="0.2">
      <c r="B5432" s="97"/>
    </row>
    <row r="5433" spans="2:2" x14ac:dyDescent="0.2">
      <c r="B5433" s="97"/>
    </row>
    <row r="5434" spans="2:2" x14ac:dyDescent="0.2">
      <c r="B5434" s="97"/>
    </row>
    <row r="5435" spans="2:2" x14ac:dyDescent="0.2">
      <c r="B5435" s="97"/>
    </row>
    <row r="5436" spans="2:2" x14ac:dyDescent="0.2">
      <c r="B5436" s="97"/>
    </row>
    <row r="5437" spans="2:2" x14ac:dyDescent="0.2">
      <c r="B5437" s="97"/>
    </row>
    <row r="5438" spans="2:2" x14ac:dyDescent="0.2">
      <c r="B5438" s="97"/>
    </row>
    <row r="5439" spans="2:2" x14ac:dyDescent="0.2">
      <c r="B5439" s="97"/>
    </row>
    <row r="5440" spans="2:2" x14ac:dyDescent="0.2">
      <c r="B5440" s="97"/>
    </row>
    <row r="5441" spans="2:2" x14ac:dyDescent="0.2">
      <c r="B5441" s="97"/>
    </row>
    <row r="5442" spans="2:2" x14ac:dyDescent="0.2">
      <c r="B5442" s="97"/>
    </row>
    <row r="5443" spans="2:2" x14ac:dyDescent="0.2">
      <c r="B5443" s="97"/>
    </row>
    <row r="5444" spans="2:2" x14ac:dyDescent="0.2">
      <c r="B5444" s="97"/>
    </row>
    <row r="5445" spans="2:2" x14ac:dyDescent="0.2">
      <c r="B5445" s="97"/>
    </row>
    <row r="5446" spans="2:2" x14ac:dyDescent="0.2">
      <c r="B5446" s="97"/>
    </row>
    <row r="5447" spans="2:2" x14ac:dyDescent="0.2">
      <c r="B5447" s="97"/>
    </row>
    <row r="5448" spans="2:2" x14ac:dyDescent="0.2">
      <c r="B5448" s="97"/>
    </row>
    <row r="5449" spans="2:2" x14ac:dyDescent="0.2">
      <c r="B5449" s="97"/>
    </row>
    <row r="5450" spans="2:2" x14ac:dyDescent="0.2">
      <c r="B5450" s="97"/>
    </row>
    <row r="5451" spans="2:2" x14ac:dyDescent="0.2">
      <c r="B5451" s="97"/>
    </row>
    <row r="5452" spans="2:2" x14ac:dyDescent="0.2">
      <c r="B5452" s="97"/>
    </row>
    <row r="5453" spans="2:2" x14ac:dyDescent="0.2">
      <c r="B5453" s="97"/>
    </row>
    <row r="5454" spans="2:2" x14ac:dyDescent="0.2">
      <c r="B5454" s="97"/>
    </row>
    <row r="5455" spans="2:2" x14ac:dyDescent="0.2">
      <c r="B5455" s="97"/>
    </row>
    <row r="5456" spans="2:2" x14ac:dyDescent="0.2">
      <c r="B5456" s="97"/>
    </row>
    <row r="5457" spans="2:2" x14ac:dyDescent="0.2">
      <c r="B5457" s="97"/>
    </row>
    <row r="5458" spans="2:2" x14ac:dyDescent="0.2">
      <c r="B5458" s="97"/>
    </row>
    <row r="5459" spans="2:2" x14ac:dyDescent="0.2">
      <c r="B5459" s="97"/>
    </row>
    <row r="5460" spans="2:2" x14ac:dyDescent="0.2">
      <c r="B5460" s="97"/>
    </row>
    <row r="5461" spans="2:2" x14ac:dyDescent="0.2">
      <c r="B5461" s="97"/>
    </row>
    <row r="5462" spans="2:2" x14ac:dyDescent="0.2">
      <c r="B5462" s="97"/>
    </row>
    <row r="5463" spans="2:2" x14ac:dyDescent="0.2">
      <c r="B5463" s="97"/>
    </row>
    <row r="5464" spans="2:2" x14ac:dyDescent="0.2">
      <c r="B5464" s="97"/>
    </row>
    <row r="5465" spans="2:2" x14ac:dyDescent="0.2">
      <c r="B5465" s="97"/>
    </row>
    <row r="5466" spans="2:2" x14ac:dyDescent="0.2">
      <c r="B5466" s="97"/>
    </row>
    <row r="5467" spans="2:2" x14ac:dyDescent="0.2">
      <c r="B5467" s="97"/>
    </row>
    <row r="5468" spans="2:2" x14ac:dyDescent="0.2">
      <c r="B5468" s="97"/>
    </row>
    <row r="5469" spans="2:2" x14ac:dyDescent="0.2">
      <c r="B5469" s="97"/>
    </row>
    <row r="5470" spans="2:2" x14ac:dyDescent="0.2">
      <c r="B5470" s="97"/>
    </row>
    <row r="5471" spans="2:2" x14ac:dyDescent="0.2">
      <c r="B5471" s="97"/>
    </row>
    <row r="5472" spans="2:2" x14ac:dyDescent="0.2">
      <c r="B5472" s="97"/>
    </row>
    <row r="5473" spans="2:2" x14ac:dyDescent="0.2">
      <c r="B5473" s="97"/>
    </row>
    <row r="5474" spans="2:2" x14ac:dyDescent="0.2">
      <c r="B5474" s="97"/>
    </row>
    <row r="5475" spans="2:2" x14ac:dyDescent="0.2">
      <c r="B5475" s="97"/>
    </row>
    <row r="5476" spans="2:2" x14ac:dyDescent="0.2">
      <c r="B5476" s="97"/>
    </row>
    <row r="5477" spans="2:2" x14ac:dyDescent="0.2">
      <c r="B5477" s="97"/>
    </row>
    <row r="5478" spans="2:2" x14ac:dyDescent="0.2">
      <c r="B5478" s="97"/>
    </row>
    <row r="5479" spans="2:2" x14ac:dyDescent="0.2">
      <c r="B5479" s="97"/>
    </row>
    <row r="5480" spans="2:2" x14ac:dyDescent="0.2">
      <c r="B5480" s="97"/>
    </row>
    <row r="5481" spans="2:2" x14ac:dyDescent="0.2">
      <c r="B5481" s="97"/>
    </row>
    <row r="5482" spans="2:2" x14ac:dyDescent="0.2">
      <c r="B5482" s="97"/>
    </row>
    <row r="5483" spans="2:2" x14ac:dyDescent="0.2">
      <c r="B5483" s="97"/>
    </row>
    <row r="5484" spans="2:2" x14ac:dyDescent="0.2">
      <c r="B5484" s="97"/>
    </row>
    <row r="5485" spans="2:2" x14ac:dyDescent="0.2">
      <c r="B5485" s="97"/>
    </row>
    <row r="5486" spans="2:2" x14ac:dyDescent="0.2">
      <c r="B5486" s="97"/>
    </row>
    <row r="5487" spans="2:2" x14ac:dyDescent="0.2">
      <c r="B5487" s="97"/>
    </row>
    <row r="5488" spans="2:2" x14ac:dyDescent="0.2">
      <c r="B5488" s="97"/>
    </row>
    <row r="5489" spans="2:2" x14ac:dyDescent="0.2">
      <c r="B5489" s="97"/>
    </row>
    <row r="5490" spans="2:2" x14ac:dyDescent="0.2">
      <c r="B5490" s="97"/>
    </row>
    <row r="5491" spans="2:2" x14ac:dyDescent="0.2">
      <c r="B5491" s="97"/>
    </row>
    <row r="5492" spans="2:2" x14ac:dyDescent="0.2">
      <c r="B5492" s="97"/>
    </row>
    <row r="5493" spans="2:2" x14ac:dyDescent="0.2">
      <c r="B5493" s="97"/>
    </row>
    <row r="5494" spans="2:2" x14ac:dyDescent="0.2">
      <c r="B5494" s="97"/>
    </row>
    <row r="5495" spans="2:2" x14ac:dyDescent="0.2">
      <c r="B5495" s="97"/>
    </row>
    <row r="5496" spans="2:2" x14ac:dyDescent="0.2">
      <c r="B5496" s="97"/>
    </row>
    <row r="5497" spans="2:2" x14ac:dyDescent="0.2">
      <c r="B5497" s="97"/>
    </row>
    <row r="5498" spans="2:2" x14ac:dyDescent="0.2">
      <c r="B5498" s="97"/>
    </row>
    <row r="5499" spans="2:2" x14ac:dyDescent="0.2">
      <c r="B5499" s="97"/>
    </row>
    <row r="5500" spans="2:2" x14ac:dyDescent="0.2">
      <c r="B5500" s="97"/>
    </row>
    <row r="5501" spans="2:2" x14ac:dyDescent="0.2">
      <c r="B5501" s="97"/>
    </row>
    <row r="5502" spans="2:2" x14ac:dyDescent="0.2">
      <c r="B5502" s="97"/>
    </row>
    <row r="5503" spans="2:2" x14ac:dyDescent="0.2">
      <c r="B5503" s="97"/>
    </row>
    <row r="5504" spans="2:2" x14ac:dyDescent="0.2">
      <c r="B5504" s="97"/>
    </row>
    <row r="5505" spans="2:2" x14ac:dyDescent="0.2">
      <c r="B5505" s="97"/>
    </row>
    <row r="5506" spans="2:2" x14ac:dyDescent="0.2">
      <c r="B5506" s="97"/>
    </row>
    <row r="5507" spans="2:2" x14ac:dyDescent="0.2">
      <c r="B5507" s="97"/>
    </row>
    <row r="5508" spans="2:2" x14ac:dyDescent="0.2">
      <c r="B5508" s="97"/>
    </row>
    <row r="5509" spans="2:2" x14ac:dyDescent="0.2">
      <c r="B5509" s="97"/>
    </row>
    <row r="5510" spans="2:2" x14ac:dyDescent="0.2">
      <c r="B5510" s="97"/>
    </row>
    <row r="5511" spans="2:2" x14ac:dyDescent="0.2">
      <c r="B5511" s="97"/>
    </row>
    <row r="5512" spans="2:2" x14ac:dyDescent="0.2">
      <c r="B5512" s="97"/>
    </row>
    <row r="5513" spans="2:2" x14ac:dyDescent="0.2">
      <c r="B5513" s="97"/>
    </row>
    <row r="5514" spans="2:2" x14ac:dyDescent="0.2">
      <c r="B5514" s="97"/>
    </row>
    <row r="5515" spans="2:2" x14ac:dyDescent="0.2">
      <c r="B5515" s="97"/>
    </row>
    <row r="5516" spans="2:2" x14ac:dyDescent="0.2">
      <c r="B5516" s="97"/>
    </row>
    <row r="5517" spans="2:2" x14ac:dyDescent="0.2">
      <c r="B5517" s="97"/>
    </row>
    <row r="5518" spans="2:2" x14ac:dyDescent="0.2">
      <c r="B5518" s="97"/>
    </row>
    <row r="5519" spans="2:2" x14ac:dyDescent="0.2">
      <c r="B5519" s="97"/>
    </row>
    <row r="5520" spans="2:2" x14ac:dyDescent="0.2">
      <c r="B5520" s="97"/>
    </row>
    <row r="5521" spans="2:2" x14ac:dyDescent="0.2">
      <c r="B5521" s="97"/>
    </row>
    <row r="5522" spans="2:2" x14ac:dyDescent="0.2">
      <c r="B5522" s="97"/>
    </row>
    <row r="5523" spans="2:2" x14ac:dyDescent="0.2">
      <c r="B5523" s="97"/>
    </row>
    <row r="5524" spans="2:2" x14ac:dyDescent="0.2">
      <c r="B5524" s="97"/>
    </row>
    <row r="5525" spans="2:2" x14ac:dyDescent="0.2">
      <c r="B5525" s="97"/>
    </row>
    <row r="5526" spans="2:2" x14ac:dyDescent="0.2">
      <c r="B5526" s="97"/>
    </row>
    <row r="5527" spans="2:2" x14ac:dyDescent="0.2">
      <c r="B5527" s="97"/>
    </row>
    <row r="5528" spans="2:2" x14ac:dyDescent="0.2">
      <c r="B5528" s="97"/>
    </row>
    <row r="5529" spans="2:2" x14ac:dyDescent="0.2">
      <c r="B5529" s="97"/>
    </row>
    <row r="5530" spans="2:2" x14ac:dyDescent="0.2">
      <c r="B5530" s="97"/>
    </row>
    <row r="5531" spans="2:2" x14ac:dyDescent="0.2">
      <c r="B5531" s="97"/>
    </row>
    <row r="5532" spans="2:2" x14ac:dyDescent="0.2">
      <c r="B5532" s="97"/>
    </row>
    <row r="5533" spans="2:2" x14ac:dyDescent="0.2">
      <c r="B5533" s="97"/>
    </row>
    <row r="5534" spans="2:2" x14ac:dyDescent="0.2">
      <c r="B5534" s="97"/>
    </row>
    <row r="5535" spans="2:2" x14ac:dyDescent="0.2">
      <c r="B5535" s="97"/>
    </row>
    <row r="5536" spans="2:2" x14ac:dyDescent="0.2">
      <c r="B5536" s="97"/>
    </row>
    <row r="5537" spans="2:2" x14ac:dyDescent="0.2">
      <c r="B5537" s="97"/>
    </row>
    <row r="5538" spans="2:2" x14ac:dyDescent="0.2">
      <c r="B5538" s="97"/>
    </row>
    <row r="5539" spans="2:2" x14ac:dyDescent="0.2">
      <c r="B5539" s="97"/>
    </row>
    <row r="5540" spans="2:2" x14ac:dyDescent="0.2">
      <c r="B5540" s="97"/>
    </row>
    <row r="5541" spans="2:2" x14ac:dyDescent="0.2">
      <c r="B5541" s="97"/>
    </row>
    <row r="5542" spans="2:2" x14ac:dyDescent="0.2">
      <c r="B5542" s="97"/>
    </row>
    <row r="5543" spans="2:2" x14ac:dyDescent="0.2">
      <c r="B5543" s="97"/>
    </row>
    <row r="5544" spans="2:2" x14ac:dyDescent="0.2">
      <c r="B5544" s="97"/>
    </row>
    <row r="5545" spans="2:2" x14ac:dyDescent="0.2">
      <c r="B5545" s="97"/>
    </row>
    <row r="5546" spans="2:2" x14ac:dyDescent="0.2">
      <c r="B5546" s="97"/>
    </row>
    <row r="5547" spans="2:2" x14ac:dyDescent="0.2">
      <c r="B5547" s="97"/>
    </row>
    <row r="5548" spans="2:2" x14ac:dyDescent="0.2">
      <c r="B5548" s="97"/>
    </row>
    <row r="5549" spans="2:2" x14ac:dyDescent="0.2">
      <c r="B5549" s="97"/>
    </row>
    <row r="5550" spans="2:2" x14ac:dyDescent="0.2">
      <c r="B5550" s="97"/>
    </row>
    <row r="5551" spans="2:2" x14ac:dyDescent="0.2">
      <c r="B5551" s="97"/>
    </row>
    <row r="5552" spans="2:2" x14ac:dyDescent="0.2">
      <c r="B5552" s="97"/>
    </row>
    <row r="5553" spans="2:2" x14ac:dyDescent="0.2">
      <c r="B5553" s="97"/>
    </row>
    <row r="5554" spans="2:2" x14ac:dyDescent="0.2">
      <c r="B5554" s="97"/>
    </row>
    <row r="5555" spans="2:2" x14ac:dyDescent="0.2">
      <c r="B5555" s="97"/>
    </row>
    <row r="5556" spans="2:2" x14ac:dyDescent="0.2">
      <c r="B5556" s="97"/>
    </row>
    <row r="5557" spans="2:2" x14ac:dyDescent="0.2">
      <c r="B5557" s="97"/>
    </row>
    <row r="5558" spans="2:2" x14ac:dyDescent="0.2">
      <c r="B5558" s="97"/>
    </row>
    <row r="5559" spans="2:2" x14ac:dyDescent="0.2">
      <c r="B5559" s="97"/>
    </row>
    <row r="5560" spans="2:2" x14ac:dyDescent="0.2">
      <c r="B5560" s="97"/>
    </row>
    <row r="5561" spans="2:2" x14ac:dyDescent="0.2">
      <c r="B5561" s="97"/>
    </row>
    <row r="5562" spans="2:2" x14ac:dyDescent="0.2">
      <c r="B5562" s="97"/>
    </row>
    <row r="5563" spans="2:2" x14ac:dyDescent="0.2">
      <c r="B5563" s="97"/>
    </row>
    <row r="5564" spans="2:2" x14ac:dyDescent="0.2">
      <c r="B5564" s="97"/>
    </row>
    <row r="5565" spans="2:2" x14ac:dyDescent="0.2">
      <c r="B5565" s="97"/>
    </row>
    <row r="5566" spans="2:2" x14ac:dyDescent="0.2">
      <c r="B5566" s="97"/>
    </row>
    <row r="5567" spans="2:2" x14ac:dyDescent="0.2">
      <c r="B5567" s="97"/>
    </row>
    <row r="5568" spans="2:2" x14ac:dyDescent="0.2">
      <c r="B5568" s="97"/>
    </row>
    <row r="5569" spans="2:2" x14ac:dyDescent="0.2">
      <c r="B5569" s="97"/>
    </row>
    <row r="5570" spans="2:2" x14ac:dyDescent="0.2">
      <c r="B5570" s="97"/>
    </row>
    <row r="5571" spans="2:2" x14ac:dyDescent="0.2">
      <c r="B5571" s="97"/>
    </row>
    <row r="5572" spans="2:2" x14ac:dyDescent="0.2">
      <c r="B5572" s="97"/>
    </row>
    <row r="5573" spans="2:2" x14ac:dyDescent="0.2">
      <c r="B5573" s="97"/>
    </row>
    <row r="5574" spans="2:2" x14ac:dyDescent="0.2">
      <c r="B5574" s="97"/>
    </row>
    <row r="5575" spans="2:2" x14ac:dyDescent="0.2">
      <c r="B5575" s="97"/>
    </row>
    <row r="5576" spans="2:2" x14ac:dyDescent="0.2">
      <c r="B5576" s="97"/>
    </row>
    <row r="5577" spans="2:2" x14ac:dyDescent="0.2">
      <c r="B5577" s="97"/>
    </row>
    <row r="5578" spans="2:2" x14ac:dyDescent="0.2">
      <c r="B5578" s="97"/>
    </row>
    <row r="5579" spans="2:2" x14ac:dyDescent="0.2">
      <c r="B5579" s="97"/>
    </row>
    <row r="5580" spans="2:2" x14ac:dyDescent="0.2">
      <c r="B5580" s="97"/>
    </row>
    <row r="5581" spans="2:2" x14ac:dyDescent="0.2">
      <c r="B5581" s="97"/>
    </row>
    <row r="5582" spans="2:2" x14ac:dyDescent="0.2">
      <c r="B5582" s="97"/>
    </row>
    <row r="5583" spans="2:2" x14ac:dyDescent="0.2">
      <c r="B5583" s="97"/>
    </row>
    <row r="5584" spans="2:2" x14ac:dyDescent="0.2">
      <c r="B5584" s="97"/>
    </row>
    <row r="5585" spans="2:2" x14ac:dyDescent="0.2">
      <c r="B5585" s="97"/>
    </row>
    <row r="5586" spans="2:2" x14ac:dyDescent="0.2">
      <c r="B5586" s="97"/>
    </row>
    <row r="5587" spans="2:2" x14ac:dyDescent="0.2">
      <c r="B5587" s="97"/>
    </row>
    <row r="5588" spans="2:2" x14ac:dyDescent="0.2">
      <c r="B5588" s="97"/>
    </row>
    <row r="5589" spans="2:2" x14ac:dyDescent="0.2">
      <c r="B5589" s="97"/>
    </row>
    <row r="5590" spans="2:2" x14ac:dyDescent="0.2">
      <c r="B5590" s="97"/>
    </row>
    <row r="5591" spans="2:2" x14ac:dyDescent="0.2">
      <c r="B5591" s="97"/>
    </row>
    <row r="5592" spans="2:2" x14ac:dyDescent="0.2">
      <c r="B5592" s="97"/>
    </row>
    <row r="5593" spans="2:2" x14ac:dyDescent="0.2">
      <c r="B5593" s="97"/>
    </row>
    <row r="5594" spans="2:2" x14ac:dyDescent="0.2">
      <c r="B5594" s="97"/>
    </row>
    <row r="5595" spans="2:2" x14ac:dyDescent="0.2">
      <c r="B5595" s="97"/>
    </row>
    <row r="5596" spans="2:2" x14ac:dyDescent="0.2">
      <c r="B5596" s="97"/>
    </row>
    <row r="5597" spans="2:2" x14ac:dyDescent="0.2">
      <c r="B5597" s="97"/>
    </row>
    <row r="5598" spans="2:2" x14ac:dyDescent="0.2">
      <c r="B5598" s="97"/>
    </row>
    <row r="5599" spans="2:2" x14ac:dyDescent="0.2">
      <c r="B5599" s="97"/>
    </row>
    <row r="5600" spans="2:2" x14ac:dyDescent="0.2">
      <c r="B5600" s="97"/>
    </row>
    <row r="5601" spans="2:2" x14ac:dyDescent="0.2">
      <c r="B5601" s="97"/>
    </row>
    <row r="5602" spans="2:2" x14ac:dyDescent="0.2">
      <c r="B5602" s="97"/>
    </row>
    <row r="5603" spans="2:2" x14ac:dyDescent="0.2">
      <c r="B5603" s="97"/>
    </row>
    <row r="5604" spans="2:2" x14ac:dyDescent="0.2">
      <c r="B5604" s="97"/>
    </row>
    <row r="5605" spans="2:2" x14ac:dyDescent="0.2">
      <c r="B5605" s="97"/>
    </row>
    <row r="5606" spans="2:2" x14ac:dyDescent="0.2">
      <c r="B5606" s="97"/>
    </row>
    <row r="5607" spans="2:2" x14ac:dyDescent="0.2">
      <c r="B5607" s="97"/>
    </row>
    <row r="5608" spans="2:2" x14ac:dyDescent="0.2">
      <c r="B5608" s="97"/>
    </row>
    <row r="5609" spans="2:2" x14ac:dyDescent="0.2">
      <c r="B5609" s="97"/>
    </row>
    <row r="5610" spans="2:2" x14ac:dyDescent="0.2">
      <c r="B5610" s="97"/>
    </row>
    <row r="5611" spans="2:2" x14ac:dyDescent="0.2">
      <c r="B5611" s="97"/>
    </row>
    <row r="5612" spans="2:2" x14ac:dyDescent="0.2">
      <c r="B5612" s="97"/>
    </row>
    <row r="5613" spans="2:2" x14ac:dyDescent="0.2">
      <c r="B5613" s="97"/>
    </row>
    <row r="5614" spans="2:2" x14ac:dyDescent="0.2">
      <c r="B5614" s="97"/>
    </row>
    <row r="5615" spans="2:2" x14ac:dyDescent="0.2">
      <c r="B5615" s="97"/>
    </row>
    <row r="5616" spans="2:2" x14ac:dyDescent="0.2">
      <c r="B5616" s="97"/>
    </row>
    <row r="5617" spans="2:2" x14ac:dyDescent="0.2">
      <c r="B5617" s="97"/>
    </row>
    <row r="5618" spans="2:2" x14ac:dyDescent="0.2">
      <c r="B5618" s="97"/>
    </row>
    <row r="5619" spans="2:2" x14ac:dyDescent="0.2">
      <c r="B5619" s="97"/>
    </row>
    <row r="5620" spans="2:2" x14ac:dyDescent="0.2">
      <c r="B5620" s="97"/>
    </row>
    <row r="5621" spans="2:2" x14ac:dyDescent="0.2">
      <c r="B5621" s="97"/>
    </row>
    <row r="5622" spans="2:2" x14ac:dyDescent="0.2">
      <c r="B5622" s="97"/>
    </row>
    <row r="5623" spans="2:2" x14ac:dyDescent="0.2">
      <c r="B5623" s="97"/>
    </row>
    <row r="5624" spans="2:2" x14ac:dyDescent="0.2">
      <c r="B5624" s="97"/>
    </row>
    <row r="5625" spans="2:2" x14ac:dyDescent="0.2">
      <c r="B5625" s="97"/>
    </row>
    <row r="5626" spans="2:2" x14ac:dyDescent="0.2">
      <c r="B5626" s="97"/>
    </row>
    <row r="5627" spans="2:2" x14ac:dyDescent="0.2">
      <c r="B5627" s="97"/>
    </row>
    <row r="5628" spans="2:2" x14ac:dyDescent="0.2">
      <c r="B5628" s="97"/>
    </row>
    <row r="5629" spans="2:2" x14ac:dyDescent="0.2">
      <c r="B5629" s="97"/>
    </row>
    <row r="5630" spans="2:2" x14ac:dyDescent="0.2">
      <c r="B5630" s="97"/>
    </row>
    <row r="5631" spans="2:2" x14ac:dyDescent="0.2">
      <c r="B5631" s="97"/>
    </row>
    <row r="5632" spans="2:2" x14ac:dyDescent="0.2">
      <c r="B5632" s="97"/>
    </row>
    <row r="5633" spans="2:2" x14ac:dyDescent="0.2">
      <c r="B5633" s="97"/>
    </row>
    <row r="5634" spans="2:2" x14ac:dyDescent="0.2">
      <c r="B5634" s="97"/>
    </row>
    <row r="5635" spans="2:2" x14ac:dyDescent="0.2">
      <c r="B5635" s="97"/>
    </row>
    <row r="5636" spans="2:2" x14ac:dyDescent="0.2">
      <c r="B5636" s="97"/>
    </row>
    <row r="5637" spans="2:2" x14ac:dyDescent="0.2">
      <c r="B5637" s="97"/>
    </row>
    <row r="5638" spans="2:2" x14ac:dyDescent="0.2">
      <c r="B5638" s="97"/>
    </row>
    <row r="5639" spans="2:2" x14ac:dyDescent="0.2">
      <c r="B5639" s="97"/>
    </row>
    <row r="5640" spans="2:2" x14ac:dyDescent="0.2">
      <c r="B5640" s="97"/>
    </row>
    <row r="5641" spans="2:2" x14ac:dyDescent="0.2">
      <c r="B5641" s="97"/>
    </row>
    <row r="5642" spans="2:2" x14ac:dyDescent="0.2">
      <c r="B5642" s="97"/>
    </row>
    <row r="5643" spans="2:2" x14ac:dyDescent="0.2">
      <c r="B5643" s="97"/>
    </row>
    <row r="5644" spans="2:2" x14ac:dyDescent="0.2">
      <c r="B5644" s="97"/>
    </row>
    <row r="5645" spans="2:2" x14ac:dyDescent="0.2">
      <c r="B5645" s="97"/>
    </row>
    <row r="5646" spans="2:2" x14ac:dyDescent="0.2">
      <c r="B5646" s="97"/>
    </row>
    <row r="5647" spans="2:2" x14ac:dyDescent="0.2">
      <c r="B5647" s="97"/>
    </row>
    <row r="5648" spans="2:2" x14ac:dyDescent="0.2">
      <c r="B5648" s="97"/>
    </row>
    <row r="5649" spans="2:2" x14ac:dyDescent="0.2">
      <c r="B5649" s="97"/>
    </row>
    <row r="5650" spans="2:2" x14ac:dyDescent="0.2">
      <c r="B5650" s="97"/>
    </row>
    <row r="5651" spans="2:2" x14ac:dyDescent="0.2">
      <c r="B5651" s="97"/>
    </row>
    <row r="5652" spans="2:2" x14ac:dyDescent="0.2">
      <c r="B5652" s="97"/>
    </row>
    <row r="5653" spans="2:2" x14ac:dyDescent="0.2">
      <c r="B5653" s="97"/>
    </row>
    <row r="5654" spans="2:2" x14ac:dyDescent="0.2">
      <c r="B5654" s="97"/>
    </row>
    <row r="5655" spans="2:2" x14ac:dyDescent="0.2">
      <c r="B5655" s="97"/>
    </row>
    <row r="5656" spans="2:2" x14ac:dyDescent="0.2">
      <c r="B5656" s="97"/>
    </row>
    <row r="5657" spans="2:2" x14ac:dyDescent="0.2">
      <c r="B5657" s="97"/>
    </row>
    <row r="5658" spans="2:2" x14ac:dyDescent="0.2">
      <c r="B5658" s="97"/>
    </row>
    <row r="5659" spans="2:2" x14ac:dyDescent="0.2">
      <c r="B5659" s="97"/>
    </row>
    <row r="5660" spans="2:2" x14ac:dyDescent="0.2">
      <c r="B5660" s="97"/>
    </row>
    <row r="5661" spans="2:2" x14ac:dyDescent="0.2">
      <c r="B5661" s="97"/>
    </row>
    <row r="5662" spans="2:2" x14ac:dyDescent="0.2">
      <c r="B5662" s="97"/>
    </row>
    <row r="5663" spans="2:2" x14ac:dyDescent="0.2">
      <c r="B5663" s="97"/>
    </row>
    <row r="5664" spans="2:2" x14ac:dyDescent="0.2">
      <c r="B5664" s="97"/>
    </row>
    <row r="5665" spans="2:2" x14ac:dyDescent="0.2">
      <c r="B5665" s="97"/>
    </row>
    <row r="5666" spans="2:2" x14ac:dyDescent="0.2">
      <c r="B5666" s="97"/>
    </row>
    <row r="5667" spans="2:2" x14ac:dyDescent="0.2">
      <c r="B5667" s="97"/>
    </row>
    <row r="5668" spans="2:2" x14ac:dyDescent="0.2">
      <c r="B5668" s="97"/>
    </row>
    <row r="5669" spans="2:2" x14ac:dyDescent="0.2">
      <c r="B5669" s="97"/>
    </row>
    <row r="5670" spans="2:2" x14ac:dyDescent="0.2">
      <c r="B5670" s="97"/>
    </row>
    <row r="5671" spans="2:2" x14ac:dyDescent="0.2">
      <c r="B5671" s="97"/>
    </row>
    <row r="5672" spans="2:2" x14ac:dyDescent="0.2">
      <c r="B5672" s="97"/>
    </row>
    <row r="5673" spans="2:2" x14ac:dyDescent="0.2">
      <c r="B5673" s="97"/>
    </row>
    <row r="5674" spans="2:2" x14ac:dyDescent="0.2">
      <c r="B5674" s="97"/>
    </row>
    <row r="5675" spans="2:2" x14ac:dyDescent="0.2">
      <c r="B5675" s="97"/>
    </row>
    <row r="5676" spans="2:2" x14ac:dyDescent="0.2">
      <c r="B5676" s="97"/>
    </row>
    <row r="5677" spans="2:2" x14ac:dyDescent="0.2">
      <c r="B5677" s="97"/>
    </row>
    <row r="5678" spans="2:2" x14ac:dyDescent="0.2">
      <c r="B5678" s="97"/>
    </row>
    <row r="5679" spans="2:2" x14ac:dyDescent="0.2">
      <c r="B5679" s="97"/>
    </row>
    <row r="5680" spans="2:2" x14ac:dyDescent="0.2">
      <c r="B5680" s="97"/>
    </row>
    <row r="5681" spans="2:2" x14ac:dyDescent="0.2">
      <c r="B5681" s="97"/>
    </row>
    <row r="5682" spans="2:2" x14ac:dyDescent="0.2">
      <c r="B5682" s="97"/>
    </row>
    <row r="5683" spans="2:2" x14ac:dyDescent="0.2">
      <c r="B5683" s="97"/>
    </row>
    <row r="5684" spans="2:2" x14ac:dyDescent="0.2">
      <c r="B5684" s="97"/>
    </row>
    <row r="5685" spans="2:2" x14ac:dyDescent="0.2">
      <c r="B5685" s="97"/>
    </row>
    <row r="5686" spans="2:2" x14ac:dyDescent="0.2">
      <c r="B5686" s="97"/>
    </row>
    <row r="5687" spans="2:2" x14ac:dyDescent="0.2">
      <c r="B5687" s="97"/>
    </row>
    <row r="5688" spans="2:2" x14ac:dyDescent="0.2">
      <c r="B5688" s="97"/>
    </row>
    <row r="5689" spans="2:2" x14ac:dyDescent="0.2">
      <c r="B5689" s="97"/>
    </row>
    <row r="5690" spans="2:2" x14ac:dyDescent="0.2">
      <c r="B5690" s="97"/>
    </row>
    <row r="5691" spans="2:2" x14ac:dyDescent="0.2">
      <c r="B5691" s="97"/>
    </row>
    <row r="5692" spans="2:2" x14ac:dyDescent="0.2">
      <c r="B5692" s="97"/>
    </row>
    <row r="5693" spans="2:2" x14ac:dyDescent="0.2">
      <c r="B5693" s="97"/>
    </row>
    <row r="5694" spans="2:2" x14ac:dyDescent="0.2">
      <c r="B5694" s="97"/>
    </row>
    <row r="5695" spans="2:2" x14ac:dyDescent="0.2">
      <c r="B5695" s="97"/>
    </row>
    <row r="5696" spans="2:2" x14ac:dyDescent="0.2">
      <c r="B5696" s="97"/>
    </row>
    <row r="5697" spans="2:2" x14ac:dyDescent="0.2">
      <c r="B5697" s="97"/>
    </row>
    <row r="5698" spans="2:2" x14ac:dyDescent="0.2">
      <c r="B5698" s="97"/>
    </row>
    <row r="5699" spans="2:2" x14ac:dyDescent="0.2">
      <c r="B5699" s="97"/>
    </row>
    <row r="5700" spans="2:2" x14ac:dyDescent="0.2">
      <c r="B5700" s="97"/>
    </row>
    <row r="5701" spans="2:2" x14ac:dyDescent="0.2">
      <c r="B5701" s="97"/>
    </row>
    <row r="5702" spans="2:2" x14ac:dyDescent="0.2">
      <c r="B5702" s="97"/>
    </row>
    <row r="5703" spans="2:2" x14ac:dyDescent="0.2">
      <c r="B5703" s="97"/>
    </row>
    <row r="5704" spans="2:2" x14ac:dyDescent="0.2">
      <c r="B5704" s="97"/>
    </row>
    <row r="5705" spans="2:2" x14ac:dyDescent="0.2">
      <c r="B5705" s="97"/>
    </row>
    <row r="5706" spans="2:2" x14ac:dyDescent="0.2">
      <c r="B5706" s="97"/>
    </row>
    <row r="5707" spans="2:2" x14ac:dyDescent="0.2">
      <c r="B5707" s="97"/>
    </row>
    <row r="5708" spans="2:2" x14ac:dyDescent="0.2">
      <c r="B5708" s="97"/>
    </row>
    <row r="5709" spans="2:2" x14ac:dyDescent="0.2">
      <c r="B5709" s="97"/>
    </row>
    <row r="5710" spans="2:2" x14ac:dyDescent="0.2">
      <c r="B5710" s="97"/>
    </row>
    <row r="5711" spans="2:2" x14ac:dyDescent="0.2">
      <c r="B5711" s="97"/>
    </row>
    <row r="5712" spans="2:2" x14ac:dyDescent="0.2">
      <c r="B5712" s="97"/>
    </row>
    <row r="5713" spans="2:2" x14ac:dyDescent="0.2">
      <c r="B5713" s="97"/>
    </row>
    <row r="5714" spans="2:2" x14ac:dyDescent="0.2">
      <c r="B5714" s="97"/>
    </row>
    <row r="5715" spans="2:2" x14ac:dyDescent="0.2">
      <c r="B5715" s="97"/>
    </row>
    <row r="5716" spans="2:2" x14ac:dyDescent="0.2">
      <c r="B5716" s="97"/>
    </row>
    <row r="5717" spans="2:2" x14ac:dyDescent="0.2">
      <c r="B5717" s="97"/>
    </row>
    <row r="5718" spans="2:2" x14ac:dyDescent="0.2">
      <c r="B5718" s="97"/>
    </row>
    <row r="5719" spans="2:2" x14ac:dyDescent="0.2">
      <c r="B5719" s="97"/>
    </row>
    <row r="5720" spans="2:2" x14ac:dyDescent="0.2">
      <c r="B5720" s="97"/>
    </row>
    <row r="5721" spans="2:2" x14ac:dyDescent="0.2">
      <c r="B5721" s="97"/>
    </row>
    <row r="5722" spans="2:2" x14ac:dyDescent="0.2">
      <c r="B5722" s="97"/>
    </row>
    <row r="5723" spans="2:2" x14ac:dyDescent="0.2">
      <c r="B5723" s="97"/>
    </row>
    <row r="5724" spans="2:2" x14ac:dyDescent="0.2">
      <c r="B5724" s="97"/>
    </row>
    <row r="5725" spans="2:2" x14ac:dyDescent="0.2">
      <c r="B5725" s="97"/>
    </row>
    <row r="5726" spans="2:2" x14ac:dyDescent="0.2">
      <c r="B5726" s="97"/>
    </row>
    <row r="5727" spans="2:2" x14ac:dyDescent="0.2">
      <c r="B5727" s="97"/>
    </row>
    <row r="5728" spans="2:2" x14ac:dyDescent="0.2">
      <c r="B5728" s="97"/>
    </row>
    <row r="5729" spans="2:2" x14ac:dyDescent="0.2">
      <c r="B5729" s="97"/>
    </row>
    <row r="5730" spans="2:2" x14ac:dyDescent="0.2">
      <c r="B5730" s="97"/>
    </row>
    <row r="5731" spans="2:2" x14ac:dyDescent="0.2">
      <c r="B5731" s="97"/>
    </row>
    <row r="5732" spans="2:2" x14ac:dyDescent="0.2">
      <c r="B5732" s="97"/>
    </row>
    <row r="5733" spans="2:2" x14ac:dyDescent="0.2">
      <c r="B5733" s="97"/>
    </row>
    <row r="5734" spans="2:2" x14ac:dyDescent="0.2">
      <c r="B5734" s="97"/>
    </row>
    <row r="5735" spans="2:2" x14ac:dyDescent="0.2">
      <c r="B5735" s="97"/>
    </row>
    <row r="5736" spans="2:2" x14ac:dyDescent="0.2">
      <c r="B5736" s="97"/>
    </row>
    <row r="5737" spans="2:2" x14ac:dyDescent="0.2">
      <c r="B5737" s="97"/>
    </row>
    <row r="5738" spans="2:2" x14ac:dyDescent="0.2">
      <c r="B5738" s="97"/>
    </row>
    <row r="5739" spans="2:2" x14ac:dyDescent="0.2">
      <c r="B5739" s="97"/>
    </row>
    <row r="5740" spans="2:2" x14ac:dyDescent="0.2">
      <c r="B5740" s="97"/>
    </row>
    <row r="5741" spans="2:2" x14ac:dyDescent="0.2">
      <c r="B5741" s="97"/>
    </row>
    <row r="5742" spans="2:2" x14ac:dyDescent="0.2">
      <c r="B5742" s="97"/>
    </row>
    <row r="5743" spans="2:2" x14ac:dyDescent="0.2">
      <c r="B5743" s="97"/>
    </row>
    <row r="5744" spans="2:2" x14ac:dyDescent="0.2">
      <c r="B5744" s="97"/>
    </row>
    <row r="5745" spans="2:2" x14ac:dyDescent="0.2">
      <c r="B5745" s="97"/>
    </row>
    <row r="5746" spans="2:2" x14ac:dyDescent="0.2">
      <c r="B5746" s="97"/>
    </row>
    <row r="5747" spans="2:2" x14ac:dyDescent="0.2">
      <c r="B5747" s="97"/>
    </row>
    <row r="5748" spans="2:2" x14ac:dyDescent="0.2">
      <c r="B5748" s="97"/>
    </row>
    <row r="5749" spans="2:2" x14ac:dyDescent="0.2">
      <c r="B5749" s="97"/>
    </row>
    <row r="5750" spans="2:2" x14ac:dyDescent="0.2">
      <c r="B5750" s="97"/>
    </row>
    <row r="5751" spans="2:2" x14ac:dyDescent="0.2">
      <c r="B5751" s="97"/>
    </row>
    <row r="5752" spans="2:2" x14ac:dyDescent="0.2">
      <c r="B5752" s="97"/>
    </row>
    <row r="5753" spans="2:2" x14ac:dyDescent="0.2">
      <c r="B5753" s="97"/>
    </row>
    <row r="5754" spans="2:2" x14ac:dyDescent="0.2">
      <c r="B5754" s="97"/>
    </row>
    <row r="5755" spans="2:2" x14ac:dyDescent="0.2">
      <c r="B5755" s="97"/>
    </row>
    <row r="5756" spans="2:2" x14ac:dyDescent="0.2">
      <c r="B5756" s="97"/>
    </row>
    <row r="5757" spans="2:2" x14ac:dyDescent="0.2">
      <c r="B5757" s="97"/>
    </row>
    <row r="5758" spans="2:2" x14ac:dyDescent="0.2">
      <c r="B5758" s="97"/>
    </row>
    <row r="5759" spans="2:2" x14ac:dyDescent="0.2">
      <c r="B5759" s="97"/>
    </row>
    <row r="5760" spans="2:2" x14ac:dyDescent="0.2">
      <c r="B5760" s="97"/>
    </row>
    <row r="5761" spans="2:2" x14ac:dyDescent="0.2">
      <c r="B5761" s="97"/>
    </row>
    <row r="5762" spans="2:2" x14ac:dyDescent="0.2">
      <c r="B5762" s="97"/>
    </row>
    <row r="5763" spans="2:2" x14ac:dyDescent="0.2">
      <c r="B5763" s="97"/>
    </row>
    <row r="5764" spans="2:2" x14ac:dyDescent="0.2">
      <c r="B5764" s="97"/>
    </row>
    <row r="5765" spans="2:2" x14ac:dyDescent="0.2">
      <c r="B5765" s="97"/>
    </row>
    <row r="5766" spans="2:2" x14ac:dyDescent="0.2">
      <c r="B5766" s="97"/>
    </row>
    <row r="5767" spans="2:2" x14ac:dyDescent="0.2">
      <c r="B5767" s="97"/>
    </row>
    <row r="5768" spans="2:2" x14ac:dyDescent="0.2">
      <c r="B5768" s="97"/>
    </row>
    <row r="5769" spans="2:2" x14ac:dyDescent="0.2">
      <c r="B5769" s="97"/>
    </row>
    <row r="5770" spans="2:2" x14ac:dyDescent="0.2">
      <c r="B5770" s="97"/>
    </row>
    <row r="5771" spans="2:2" x14ac:dyDescent="0.2">
      <c r="B5771" s="97"/>
    </row>
    <row r="5772" spans="2:2" x14ac:dyDescent="0.2">
      <c r="B5772" s="97"/>
    </row>
    <row r="5773" spans="2:2" x14ac:dyDescent="0.2">
      <c r="B5773" s="97"/>
    </row>
    <row r="5774" spans="2:2" x14ac:dyDescent="0.2">
      <c r="B5774" s="97"/>
    </row>
    <row r="5775" spans="2:2" x14ac:dyDescent="0.2">
      <c r="B5775" s="97"/>
    </row>
    <row r="5776" spans="2:2" x14ac:dyDescent="0.2">
      <c r="B5776" s="97"/>
    </row>
    <row r="5777" spans="2:2" x14ac:dyDescent="0.2">
      <c r="B5777" s="97"/>
    </row>
    <row r="5778" spans="2:2" x14ac:dyDescent="0.2">
      <c r="B5778" s="97"/>
    </row>
    <row r="5779" spans="2:2" x14ac:dyDescent="0.2">
      <c r="B5779" s="97"/>
    </row>
    <row r="5780" spans="2:2" x14ac:dyDescent="0.2">
      <c r="B5780" s="97"/>
    </row>
    <row r="5781" spans="2:2" x14ac:dyDescent="0.2">
      <c r="B5781" s="97"/>
    </row>
    <row r="5782" spans="2:2" x14ac:dyDescent="0.2">
      <c r="B5782" s="97"/>
    </row>
    <row r="5783" spans="2:2" x14ac:dyDescent="0.2">
      <c r="B5783" s="97"/>
    </row>
    <row r="5784" spans="2:2" x14ac:dyDescent="0.2">
      <c r="B5784" s="97"/>
    </row>
    <row r="5785" spans="2:2" x14ac:dyDescent="0.2">
      <c r="B5785" s="97"/>
    </row>
    <row r="5786" spans="2:2" x14ac:dyDescent="0.2">
      <c r="B5786" s="97"/>
    </row>
    <row r="5787" spans="2:2" x14ac:dyDescent="0.2">
      <c r="B5787" s="97"/>
    </row>
    <row r="5788" spans="2:2" x14ac:dyDescent="0.2">
      <c r="B5788" s="97"/>
    </row>
    <row r="5789" spans="2:2" x14ac:dyDescent="0.2">
      <c r="B5789" s="97"/>
    </row>
    <row r="5790" spans="2:2" x14ac:dyDescent="0.2">
      <c r="B5790" s="97"/>
    </row>
    <row r="5791" spans="2:2" x14ac:dyDescent="0.2">
      <c r="B5791" s="97"/>
    </row>
    <row r="5792" spans="2:2" x14ac:dyDescent="0.2">
      <c r="B5792" s="97"/>
    </row>
    <row r="5793" spans="2:2" x14ac:dyDescent="0.2">
      <c r="B5793" s="97"/>
    </row>
    <row r="5794" spans="2:2" x14ac:dyDescent="0.2">
      <c r="B5794" s="97"/>
    </row>
    <row r="5795" spans="2:2" x14ac:dyDescent="0.2">
      <c r="B5795" s="97"/>
    </row>
    <row r="5796" spans="2:2" x14ac:dyDescent="0.2">
      <c r="B5796" s="97"/>
    </row>
    <row r="5797" spans="2:2" x14ac:dyDescent="0.2">
      <c r="B5797" s="97"/>
    </row>
    <row r="5798" spans="2:2" x14ac:dyDescent="0.2">
      <c r="B5798" s="97"/>
    </row>
    <row r="5799" spans="2:2" x14ac:dyDescent="0.2">
      <c r="B5799" s="97"/>
    </row>
    <row r="5800" spans="2:2" x14ac:dyDescent="0.2">
      <c r="B5800" s="97"/>
    </row>
    <row r="5801" spans="2:2" x14ac:dyDescent="0.2">
      <c r="B5801" s="97"/>
    </row>
    <row r="5802" spans="2:2" x14ac:dyDescent="0.2">
      <c r="B5802" s="97"/>
    </row>
    <row r="5803" spans="2:2" x14ac:dyDescent="0.2">
      <c r="B5803" s="97"/>
    </row>
    <row r="5804" spans="2:2" x14ac:dyDescent="0.2">
      <c r="B5804" s="97"/>
    </row>
    <row r="5805" spans="2:2" x14ac:dyDescent="0.2">
      <c r="B5805" s="97"/>
    </row>
    <row r="5806" spans="2:2" x14ac:dyDescent="0.2">
      <c r="B5806" s="97"/>
    </row>
    <row r="5807" spans="2:2" x14ac:dyDescent="0.2">
      <c r="B5807" s="97"/>
    </row>
    <row r="5808" spans="2:2" x14ac:dyDescent="0.2">
      <c r="B5808" s="97"/>
    </row>
    <row r="5809" spans="2:2" x14ac:dyDescent="0.2">
      <c r="B5809" s="97"/>
    </row>
    <row r="5810" spans="2:2" x14ac:dyDescent="0.2">
      <c r="B5810" s="97"/>
    </row>
    <row r="5811" spans="2:2" x14ac:dyDescent="0.2">
      <c r="B5811" s="97"/>
    </row>
    <row r="5812" spans="2:2" x14ac:dyDescent="0.2">
      <c r="B5812" s="97"/>
    </row>
    <row r="5813" spans="2:2" x14ac:dyDescent="0.2">
      <c r="B5813" s="97"/>
    </row>
    <row r="5814" spans="2:2" x14ac:dyDescent="0.2">
      <c r="B5814" s="97"/>
    </row>
    <row r="5815" spans="2:2" x14ac:dyDescent="0.2">
      <c r="B5815" s="97"/>
    </row>
    <row r="5816" spans="2:2" x14ac:dyDescent="0.2">
      <c r="B5816" s="97"/>
    </row>
    <row r="5817" spans="2:2" x14ac:dyDescent="0.2">
      <c r="B5817" s="97"/>
    </row>
    <row r="5818" spans="2:2" x14ac:dyDescent="0.2">
      <c r="B5818" s="97"/>
    </row>
    <row r="5819" spans="2:2" x14ac:dyDescent="0.2">
      <c r="B5819" s="97"/>
    </row>
    <row r="5820" spans="2:2" x14ac:dyDescent="0.2">
      <c r="B5820" s="97"/>
    </row>
    <row r="5821" spans="2:2" x14ac:dyDescent="0.2">
      <c r="B5821" s="97"/>
    </row>
    <row r="5822" spans="2:2" x14ac:dyDescent="0.2">
      <c r="B5822" s="97"/>
    </row>
    <row r="5823" spans="2:2" x14ac:dyDescent="0.2">
      <c r="B5823" s="97"/>
    </row>
    <row r="5824" spans="2:2" x14ac:dyDescent="0.2">
      <c r="B5824" s="97"/>
    </row>
    <row r="5825" spans="2:2" x14ac:dyDescent="0.2">
      <c r="B5825" s="97"/>
    </row>
    <row r="5826" spans="2:2" x14ac:dyDescent="0.2">
      <c r="B5826" s="97"/>
    </row>
    <row r="5827" spans="2:2" x14ac:dyDescent="0.2">
      <c r="B5827" s="97"/>
    </row>
    <row r="5828" spans="2:2" x14ac:dyDescent="0.2">
      <c r="B5828" s="97"/>
    </row>
    <row r="5829" spans="2:2" x14ac:dyDescent="0.2">
      <c r="B5829" s="97"/>
    </row>
    <row r="5830" spans="2:2" x14ac:dyDescent="0.2">
      <c r="B5830" s="97"/>
    </row>
    <row r="5831" spans="2:2" x14ac:dyDescent="0.2">
      <c r="B5831" s="97"/>
    </row>
    <row r="5832" spans="2:2" x14ac:dyDescent="0.2">
      <c r="B5832" s="97"/>
    </row>
    <row r="5833" spans="2:2" x14ac:dyDescent="0.2">
      <c r="B5833" s="97"/>
    </row>
    <row r="5834" spans="2:2" x14ac:dyDescent="0.2">
      <c r="B5834" s="97"/>
    </row>
    <row r="5835" spans="2:2" x14ac:dyDescent="0.2">
      <c r="B5835" s="97"/>
    </row>
    <row r="5836" spans="2:2" x14ac:dyDescent="0.2">
      <c r="B5836" s="97"/>
    </row>
    <row r="5837" spans="2:2" x14ac:dyDescent="0.2">
      <c r="B5837" s="97"/>
    </row>
    <row r="5838" spans="2:2" x14ac:dyDescent="0.2">
      <c r="B5838" s="97"/>
    </row>
    <row r="5839" spans="2:2" x14ac:dyDescent="0.2">
      <c r="B5839" s="97"/>
    </row>
    <row r="5840" spans="2:2" x14ac:dyDescent="0.2">
      <c r="B5840" s="97"/>
    </row>
    <row r="5841" spans="2:2" x14ac:dyDescent="0.2">
      <c r="B5841" s="97"/>
    </row>
    <row r="5842" spans="2:2" x14ac:dyDescent="0.2">
      <c r="B5842" s="97"/>
    </row>
    <row r="5843" spans="2:2" x14ac:dyDescent="0.2">
      <c r="B5843" s="97"/>
    </row>
    <row r="5844" spans="2:2" x14ac:dyDescent="0.2">
      <c r="B5844" s="97"/>
    </row>
    <row r="5845" spans="2:2" x14ac:dyDescent="0.2">
      <c r="B5845" s="97"/>
    </row>
    <row r="5846" spans="2:2" x14ac:dyDescent="0.2">
      <c r="B5846" s="97"/>
    </row>
    <row r="5847" spans="2:2" x14ac:dyDescent="0.2">
      <c r="B5847" s="97"/>
    </row>
    <row r="5848" spans="2:2" x14ac:dyDescent="0.2">
      <c r="B5848" s="97"/>
    </row>
    <row r="5849" spans="2:2" x14ac:dyDescent="0.2">
      <c r="B5849" s="97"/>
    </row>
    <row r="5850" spans="2:2" x14ac:dyDescent="0.2">
      <c r="B5850" s="97"/>
    </row>
    <row r="5851" spans="2:2" x14ac:dyDescent="0.2">
      <c r="B5851" s="97"/>
    </row>
    <row r="5852" spans="2:2" x14ac:dyDescent="0.2">
      <c r="B5852" s="97"/>
    </row>
    <row r="5853" spans="2:2" x14ac:dyDescent="0.2">
      <c r="B5853" s="97"/>
    </row>
    <row r="5854" spans="2:2" x14ac:dyDescent="0.2">
      <c r="B5854" s="97"/>
    </row>
    <row r="5855" spans="2:2" x14ac:dyDescent="0.2">
      <c r="B5855" s="97"/>
    </row>
    <row r="5856" spans="2:2" x14ac:dyDescent="0.2">
      <c r="B5856" s="97"/>
    </row>
    <row r="5857" spans="2:2" x14ac:dyDescent="0.2">
      <c r="B5857" s="97"/>
    </row>
    <row r="5858" spans="2:2" x14ac:dyDescent="0.2">
      <c r="B5858" s="97"/>
    </row>
    <row r="5859" spans="2:2" x14ac:dyDescent="0.2">
      <c r="B5859" s="97"/>
    </row>
    <row r="5860" spans="2:2" x14ac:dyDescent="0.2">
      <c r="B5860" s="97"/>
    </row>
    <row r="5861" spans="2:2" x14ac:dyDescent="0.2">
      <c r="B5861" s="97"/>
    </row>
    <row r="5862" spans="2:2" x14ac:dyDescent="0.2">
      <c r="B5862" s="97"/>
    </row>
    <row r="5863" spans="2:2" x14ac:dyDescent="0.2">
      <c r="B5863" s="97"/>
    </row>
    <row r="5864" spans="2:2" x14ac:dyDescent="0.2">
      <c r="B5864" s="97"/>
    </row>
    <row r="5865" spans="2:2" x14ac:dyDescent="0.2">
      <c r="B5865" s="97"/>
    </row>
    <row r="5866" spans="2:2" x14ac:dyDescent="0.2">
      <c r="B5866" s="97"/>
    </row>
    <row r="5867" spans="2:2" x14ac:dyDescent="0.2">
      <c r="B5867" s="97"/>
    </row>
    <row r="5868" spans="2:2" x14ac:dyDescent="0.2">
      <c r="B5868" s="97"/>
    </row>
    <row r="5869" spans="2:2" x14ac:dyDescent="0.2">
      <c r="B5869" s="97"/>
    </row>
    <row r="5870" spans="2:2" x14ac:dyDescent="0.2">
      <c r="B5870" s="97"/>
    </row>
    <row r="5871" spans="2:2" x14ac:dyDescent="0.2">
      <c r="B5871" s="97"/>
    </row>
    <row r="5872" spans="2:2" x14ac:dyDescent="0.2">
      <c r="B5872" s="97"/>
    </row>
    <row r="5873" spans="2:2" x14ac:dyDescent="0.2">
      <c r="B5873" s="97"/>
    </row>
    <row r="5874" spans="2:2" x14ac:dyDescent="0.2">
      <c r="B5874" s="97"/>
    </row>
    <row r="5875" spans="2:2" x14ac:dyDescent="0.2">
      <c r="B5875" s="97"/>
    </row>
    <row r="5876" spans="2:2" x14ac:dyDescent="0.2">
      <c r="B5876" s="97"/>
    </row>
    <row r="5877" spans="2:2" x14ac:dyDescent="0.2">
      <c r="B5877" s="97"/>
    </row>
    <row r="5878" spans="2:2" x14ac:dyDescent="0.2">
      <c r="B5878" s="97"/>
    </row>
    <row r="5879" spans="2:2" x14ac:dyDescent="0.2">
      <c r="B5879" s="97"/>
    </row>
    <row r="5880" spans="2:2" x14ac:dyDescent="0.2">
      <c r="B5880" s="97"/>
    </row>
    <row r="5881" spans="2:2" x14ac:dyDescent="0.2">
      <c r="B5881" s="97"/>
    </row>
    <row r="5882" spans="2:2" x14ac:dyDescent="0.2">
      <c r="B5882" s="97"/>
    </row>
    <row r="5883" spans="2:2" x14ac:dyDescent="0.2">
      <c r="B5883" s="97"/>
    </row>
    <row r="5884" spans="2:2" x14ac:dyDescent="0.2">
      <c r="B5884" s="97"/>
    </row>
    <row r="5885" spans="2:2" x14ac:dyDescent="0.2">
      <c r="B5885" s="97"/>
    </row>
    <row r="5886" spans="2:2" x14ac:dyDescent="0.2">
      <c r="B5886" s="97"/>
    </row>
    <row r="5887" spans="2:2" x14ac:dyDescent="0.2">
      <c r="B5887" s="97"/>
    </row>
    <row r="5888" spans="2:2" x14ac:dyDescent="0.2">
      <c r="B5888" s="97"/>
    </row>
    <row r="5889" spans="2:2" x14ac:dyDescent="0.2">
      <c r="B5889" s="97"/>
    </row>
    <row r="5890" spans="2:2" x14ac:dyDescent="0.2">
      <c r="B5890" s="97"/>
    </row>
    <row r="5891" spans="2:2" x14ac:dyDescent="0.2">
      <c r="B5891" s="97"/>
    </row>
    <row r="5892" spans="2:2" x14ac:dyDescent="0.2">
      <c r="B5892" s="97"/>
    </row>
    <row r="5893" spans="2:2" x14ac:dyDescent="0.2">
      <c r="B5893" s="97"/>
    </row>
    <row r="5894" spans="2:2" x14ac:dyDescent="0.2">
      <c r="B5894" s="97"/>
    </row>
    <row r="5895" spans="2:2" x14ac:dyDescent="0.2">
      <c r="B5895" s="97"/>
    </row>
    <row r="5896" spans="2:2" x14ac:dyDescent="0.2">
      <c r="B5896" s="97"/>
    </row>
    <row r="5897" spans="2:2" x14ac:dyDescent="0.2">
      <c r="B5897" s="97"/>
    </row>
    <row r="5898" spans="2:2" x14ac:dyDescent="0.2">
      <c r="B5898" s="97"/>
    </row>
    <row r="5899" spans="2:2" x14ac:dyDescent="0.2">
      <c r="B5899" s="97"/>
    </row>
    <row r="5900" spans="2:2" x14ac:dyDescent="0.2">
      <c r="B5900" s="97"/>
    </row>
    <row r="5901" spans="2:2" x14ac:dyDescent="0.2">
      <c r="B5901" s="97"/>
    </row>
    <row r="5902" spans="2:2" x14ac:dyDescent="0.2">
      <c r="B5902" s="97"/>
    </row>
    <row r="5903" spans="2:2" x14ac:dyDescent="0.2">
      <c r="B5903" s="97"/>
    </row>
    <row r="5904" spans="2:2" x14ac:dyDescent="0.2">
      <c r="B5904" s="97"/>
    </row>
    <row r="5905" spans="2:2" x14ac:dyDescent="0.2">
      <c r="B5905" s="97"/>
    </row>
    <row r="5906" spans="2:2" x14ac:dyDescent="0.2">
      <c r="B5906" s="97"/>
    </row>
    <row r="5907" spans="2:2" x14ac:dyDescent="0.2">
      <c r="B5907" s="97"/>
    </row>
    <row r="5908" spans="2:2" x14ac:dyDescent="0.2">
      <c r="B5908" s="97"/>
    </row>
    <row r="5909" spans="2:2" x14ac:dyDescent="0.2">
      <c r="B5909" s="97"/>
    </row>
    <row r="5910" spans="2:2" x14ac:dyDescent="0.2">
      <c r="B5910" s="97"/>
    </row>
    <row r="5911" spans="2:2" x14ac:dyDescent="0.2">
      <c r="B5911" s="97"/>
    </row>
    <row r="5912" spans="2:2" x14ac:dyDescent="0.2">
      <c r="B5912" s="97"/>
    </row>
    <row r="5913" spans="2:2" x14ac:dyDescent="0.2">
      <c r="B5913" s="97"/>
    </row>
    <row r="5914" spans="2:2" x14ac:dyDescent="0.2">
      <c r="B5914" s="97"/>
    </row>
    <row r="5915" spans="2:2" x14ac:dyDescent="0.2">
      <c r="B5915" s="97"/>
    </row>
    <row r="5916" spans="2:2" x14ac:dyDescent="0.2">
      <c r="B5916" s="97"/>
    </row>
    <row r="5917" spans="2:2" x14ac:dyDescent="0.2">
      <c r="B5917" s="97"/>
    </row>
    <row r="5918" spans="2:2" x14ac:dyDescent="0.2">
      <c r="B5918" s="97"/>
    </row>
    <row r="5919" spans="2:2" x14ac:dyDescent="0.2">
      <c r="B5919" s="97"/>
    </row>
    <row r="5920" spans="2:2" x14ac:dyDescent="0.2">
      <c r="B5920" s="97"/>
    </row>
    <row r="5921" spans="2:2" x14ac:dyDescent="0.2">
      <c r="B5921" s="97"/>
    </row>
    <row r="5922" spans="2:2" x14ac:dyDescent="0.2">
      <c r="B5922" s="97"/>
    </row>
    <row r="5923" spans="2:2" x14ac:dyDescent="0.2">
      <c r="B5923" s="97"/>
    </row>
    <row r="5924" spans="2:2" x14ac:dyDescent="0.2">
      <c r="B5924" s="97"/>
    </row>
    <row r="5925" spans="2:2" x14ac:dyDescent="0.2">
      <c r="B5925" s="97"/>
    </row>
    <row r="5926" spans="2:2" x14ac:dyDescent="0.2">
      <c r="B5926" s="97"/>
    </row>
    <row r="5927" spans="2:2" x14ac:dyDescent="0.2">
      <c r="B5927" s="97"/>
    </row>
    <row r="5928" spans="2:2" x14ac:dyDescent="0.2">
      <c r="B5928" s="97"/>
    </row>
    <row r="5929" spans="2:2" x14ac:dyDescent="0.2">
      <c r="B5929" s="97"/>
    </row>
    <row r="5930" spans="2:2" x14ac:dyDescent="0.2">
      <c r="B5930" s="97"/>
    </row>
    <row r="5931" spans="2:2" x14ac:dyDescent="0.2">
      <c r="B5931" s="97"/>
    </row>
    <row r="5932" spans="2:2" x14ac:dyDescent="0.2">
      <c r="B5932" s="97"/>
    </row>
    <row r="5933" spans="2:2" x14ac:dyDescent="0.2">
      <c r="B5933" s="97"/>
    </row>
    <row r="5934" spans="2:2" x14ac:dyDescent="0.2">
      <c r="B5934" s="97"/>
    </row>
    <row r="5935" spans="2:2" x14ac:dyDescent="0.2">
      <c r="B5935" s="97"/>
    </row>
    <row r="5936" spans="2:2" x14ac:dyDescent="0.2">
      <c r="B5936" s="97"/>
    </row>
    <row r="5937" spans="2:2" x14ac:dyDescent="0.2">
      <c r="B5937" s="97"/>
    </row>
    <row r="5938" spans="2:2" x14ac:dyDescent="0.2">
      <c r="B5938" s="97"/>
    </row>
    <row r="5939" spans="2:2" x14ac:dyDescent="0.2">
      <c r="B5939" s="97"/>
    </row>
    <row r="5940" spans="2:2" x14ac:dyDescent="0.2">
      <c r="B5940" s="97"/>
    </row>
    <row r="5941" spans="2:2" x14ac:dyDescent="0.2">
      <c r="B5941" s="97"/>
    </row>
    <row r="5942" spans="2:2" x14ac:dyDescent="0.2">
      <c r="B5942" s="97"/>
    </row>
    <row r="5943" spans="2:2" x14ac:dyDescent="0.2">
      <c r="B5943" s="97"/>
    </row>
    <row r="5944" spans="2:2" x14ac:dyDescent="0.2">
      <c r="B5944" s="97"/>
    </row>
    <row r="5945" spans="2:2" x14ac:dyDescent="0.2">
      <c r="B5945" s="97"/>
    </row>
    <row r="5946" spans="2:2" x14ac:dyDescent="0.2">
      <c r="B5946" s="97"/>
    </row>
    <row r="5947" spans="2:2" x14ac:dyDescent="0.2">
      <c r="B5947" s="97"/>
    </row>
    <row r="5948" spans="2:2" x14ac:dyDescent="0.2">
      <c r="B5948" s="97"/>
    </row>
    <row r="5949" spans="2:2" x14ac:dyDescent="0.2">
      <c r="B5949" s="97"/>
    </row>
    <row r="5950" spans="2:2" x14ac:dyDescent="0.2">
      <c r="B5950" s="97"/>
    </row>
    <row r="5951" spans="2:2" x14ac:dyDescent="0.2">
      <c r="B5951" s="97"/>
    </row>
    <row r="5952" spans="2:2" x14ac:dyDescent="0.2">
      <c r="B5952" s="97"/>
    </row>
    <row r="5953" spans="2:2" x14ac:dyDescent="0.2">
      <c r="B5953" s="97"/>
    </row>
    <row r="5954" spans="2:2" x14ac:dyDescent="0.2">
      <c r="B5954" s="97"/>
    </row>
    <row r="5955" spans="2:2" x14ac:dyDescent="0.2">
      <c r="B5955" s="97"/>
    </row>
    <row r="5956" spans="2:2" x14ac:dyDescent="0.2">
      <c r="B5956" s="97"/>
    </row>
    <row r="5957" spans="2:2" x14ac:dyDescent="0.2">
      <c r="B5957" s="97"/>
    </row>
    <row r="5958" spans="2:2" x14ac:dyDescent="0.2">
      <c r="B5958" s="97"/>
    </row>
    <row r="5959" spans="2:2" x14ac:dyDescent="0.2">
      <c r="B5959" s="97"/>
    </row>
    <row r="5960" spans="2:2" x14ac:dyDescent="0.2">
      <c r="B5960" s="97"/>
    </row>
    <row r="5961" spans="2:2" x14ac:dyDescent="0.2">
      <c r="B5961" s="97"/>
    </row>
    <row r="5962" spans="2:2" x14ac:dyDescent="0.2">
      <c r="B5962" s="97"/>
    </row>
    <row r="5963" spans="2:2" x14ac:dyDescent="0.2">
      <c r="B5963" s="97"/>
    </row>
    <row r="5964" spans="2:2" x14ac:dyDescent="0.2">
      <c r="B5964" s="97"/>
    </row>
    <row r="5965" spans="2:2" x14ac:dyDescent="0.2">
      <c r="B5965" s="97"/>
    </row>
    <row r="5966" spans="2:2" x14ac:dyDescent="0.2">
      <c r="B5966" s="97"/>
    </row>
    <row r="5967" spans="2:2" x14ac:dyDescent="0.2">
      <c r="B5967" s="97"/>
    </row>
    <row r="5968" spans="2:2" x14ac:dyDescent="0.2">
      <c r="B5968" s="97"/>
    </row>
    <row r="5969" spans="2:2" x14ac:dyDescent="0.2">
      <c r="B5969" s="97"/>
    </row>
    <row r="5970" spans="2:2" x14ac:dyDescent="0.2">
      <c r="B5970" s="97"/>
    </row>
    <row r="5971" spans="2:2" x14ac:dyDescent="0.2">
      <c r="B5971" s="97"/>
    </row>
    <row r="5972" spans="2:2" x14ac:dyDescent="0.2">
      <c r="B5972" s="97"/>
    </row>
    <row r="5973" spans="2:2" x14ac:dyDescent="0.2">
      <c r="B5973" s="97"/>
    </row>
    <row r="5974" spans="2:2" x14ac:dyDescent="0.2">
      <c r="B5974" s="97"/>
    </row>
    <row r="5975" spans="2:2" x14ac:dyDescent="0.2">
      <c r="B5975" s="97"/>
    </row>
    <row r="5976" spans="2:2" x14ac:dyDescent="0.2">
      <c r="B5976" s="97"/>
    </row>
    <row r="5977" spans="2:2" x14ac:dyDescent="0.2">
      <c r="B5977" s="97"/>
    </row>
    <row r="5978" spans="2:2" x14ac:dyDescent="0.2">
      <c r="B5978" s="97"/>
    </row>
    <row r="5979" spans="2:2" x14ac:dyDescent="0.2">
      <c r="B5979" s="97"/>
    </row>
    <row r="5980" spans="2:2" x14ac:dyDescent="0.2">
      <c r="B5980" s="97"/>
    </row>
    <row r="5981" spans="2:2" x14ac:dyDescent="0.2">
      <c r="B5981" s="97"/>
    </row>
    <row r="5982" spans="2:2" x14ac:dyDescent="0.2">
      <c r="B5982" s="97"/>
    </row>
    <row r="5983" spans="2:2" x14ac:dyDescent="0.2">
      <c r="B5983" s="97"/>
    </row>
    <row r="5984" spans="2:2" x14ac:dyDescent="0.2">
      <c r="B5984" s="97"/>
    </row>
    <row r="5985" spans="2:2" x14ac:dyDescent="0.2">
      <c r="B5985" s="97"/>
    </row>
    <row r="5986" spans="2:2" x14ac:dyDescent="0.2">
      <c r="B5986" s="97"/>
    </row>
    <row r="5987" spans="2:2" x14ac:dyDescent="0.2">
      <c r="B5987" s="97"/>
    </row>
    <row r="5988" spans="2:2" x14ac:dyDescent="0.2">
      <c r="B5988" s="97"/>
    </row>
    <row r="5989" spans="2:2" x14ac:dyDescent="0.2">
      <c r="B5989" s="97"/>
    </row>
    <row r="5990" spans="2:2" x14ac:dyDescent="0.2">
      <c r="B5990" s="97"/>
    </row>
    <row r="5991" spans="2:2" x14ac:dyDescent="0.2">
      <c r="B5991" s="97"/>
    </row>
    <row r="5992" spans="2:2" x14ac:dyDescent="0.2">
      <c r="B5992" s="97"/>
    </row>
    <row r="5993" spans="2:2" x14ac:dyDescent="0.2">
      <c r="B5993" s="97"/>
    </row>
    <row r="5994" spans="2:2" x14ac:dyDescent="0.2">
      <c r="B5994" s="97"/>
    </row>
    <row r="5995" spans="2:2" x14ac:dyDescent="0.2">
      <c r="B5995" s="97"/>
    </row>
    <row r="5996" spans="2:2" x14ac:dyDescent="0.2">
      <c r="B5996" s="97"/>
    </row>
    <row r="5997" spans="2:2" x14ac:dyDescent="0.2">
      <c r="B5997" s="97"/>
    </row>
    <row r="5998" spans="2:2" x14ac:dyDescent="0.2">
      <c r="B5998" s="97"/>
    </row>
    <row r="5999" spans="2:2" x14ac:dyDescent="0.2">
      <c r="B5999" s="97"/>
    </row>
    <row r="6000" spans="2:2" x14ac:dyDescent="0.2">
      <c r="B6000" s="97"/>
    </row>
    <row r="6001" spans="2:2" x14ac:dyDescent="0.2">
      <c r="B6001" s="97"/>
    </row>
    <row r="6002" spans="2:2" x14ac:dyDescent="0.2">
      <c r="B6002" s="97"/>
    </row>
    <row r="6003" spans="2:2" x14ac:dyDescent="0.2">
      <c r="B6003" s="97"/>
    </row>
    <row r="6004" spans="2:2" x14ac:dyDescent="0.2">
      <c r="B6004" s="97"/>
    </row>
    <row r="6005" spans="2:2" x14ac:dyDescent="0.2">
      <c r="B6005" s="97"/>
    </row>
    <row r="6006" spans="2:2" x14ac:dyDescent="0.2">
      <c r="B6006" s="97"/>
    </row>
    <row r="6007" spans="2:2" x14ac:dyDescent="0.2">
      <c r="B6007" s="97"/>
    </row>
    <row r="6008" spans="2:2" x14ac:dyDescent="0.2">
      <c r="B6008" s="97"/>
    </row>
    <row r="6009" spans="2:2" x14ac:dyDescent="0.2">
      <c r="B6009" s="97"/>
    </row>
    <row r="6010" spans="2:2" x14ac:dyDescent="0.2">
      <c r="B6010" s="97"/>
    </row>
    <row r="6011" spans="2:2" x14ac:dyDescent="0.2">
      <c r="B6011" s="97"/>
    </row>
    <row r="6012" spans="2:2" x14ac:dyDescent="0.2">
      <c r="B6012" s="97"/>
    </row>
    <row r="6013" spans="2:2" x14ac:dyDescent="0.2">
      <c r="B6013" s="97"/>
    </row>
    <row r="6014" spans="2:2" x14ac:dyDescent="0.2">
      <c r="B6014" s="97"/>
    </row>
    <row r="6015" spans="2:2" x14ac:dyDescent="0.2">
      <c r="B6015" s="97"/>
    </row>
    <row r="6016" spans="2:2" x14ac:dyDescent="0.2">
      <c r="B6016" s="97"/>
    </row>
    <row r="6017" spans="2:2" x14ac:dyDescent="0.2">
      <c r="B6017" s="97"/>
    </row>
    <row r="6018" spans="2:2" x14ac:dyDescent="0.2">
      <c r="B6018" s="97"/>
    </row>
    <row r="6019" spans="2:2" x14ac:dyDescent="0.2">
      <c r="B6019" s="97"/>
    </row>
    <row r="6020" spans="2:2" x14ac:dyDescent="0.2">
      <c r="B6020" s="97"/>
    </row>
    <row r="6021" spans="2:2" x14ac:dyDescent="0.2">
      <c r="B6021" s="97"/>
    </row>
    <row r="6022" spans="2:2" x14ac:dyDescent="0.2">
      <c r="B6022" s="97"/>
    </row>
    <row r="6023" spans="2:2" x14ac:dyDescent="0.2">
      <c r="B6023" s="97"/>
    </row>
    <row r="6024" spans="2:2" x14ac:dyDescent="0.2">
      <c r="B6024" s="97"/>
    </row>
    <row r="6025" spans="2:2" x14ac:dyDescent="0.2">
      <c r="B6025" s="97"/>
    </row>
    <row r="6026" spans="2:2" x14ac:dyDescent="0.2">
      <c r="B6026" s="97"/>
    </row>
    <row r="6027" spans="2:2" x14ac:dyDescent="0.2">
      <c r="B6027" s="97"/>
    </row>
    <row r="6028" spans="2:2" x14ac:dyDescent="0.2">
      <c r="B6028" s="97"/>
    </row>
    <row r="6029" spans="2:2" x14ac:dyDescent="0.2">
      <c r="B6029" s="97"/>
    </row>
    <row r="6030" spans="2:2" x14ac:dyDescent="0.2">
      <c r="B6030" s="97"/>
    </row>
    <row r="6031" spans="2:2" x14ac:dyDescent="0.2">
      <c r="B6031" s="97"/>
    </row>
    <row r="6032" spans="2:2" x14ac:dyDescent="0.2">
      <c r="B6032" s="97"/>
    </row>
    <row r="6033" spans="2:2" x14ac:dyDescent="0.2">
      <c r="B6033" s="97"/>
    </row>
    <row r="6034" spans="2:2" x14ac:dyDescent="0.2">
      <c r="B6034" s="97"/>
    </row>
    <row r="6035" spans="2:2" x14ac:dyDescent="0.2">
      <c r="B6035" s="97"/>
    </row>
    <row r="6036" spans="2:2" x14ac:dyDescent="0.2">
      <c r="B6036" s="97"/>
    </row>
    <row r="6037" spans="2:2" x14ac:dyDescent="0.2">
      <c r="B6037" s="97"/>
    </row>
    <row r="6038" spans="2:2" x14ac:dyDescent="0.2">
      <c r="B6038" s="97"/>
    </row>
    <row r="6039" spans="2:2" x14ac:dyDescent="0.2">
      <c r="B6039" s="97"/>
    </row>
    <row r="6040" spans="2:2" x14ac:dyDescent="0.2">
      <c r="B6040" s="97"/>
    </row>
    <row r="6041" spans="2:2" x14ac:dyDescent="0.2">
      <c r="B6041" s="97"/>
    </row>
    <row r="6042" spans="2:2" x14ac:dyDescent="0.2">
      <c r="B6042" s="97"/>
    </row>
    <row r="6043" spans="2:2" x14ac:dyDescent="0.2">
      <c r="B6043" s="97"/>
    </row>
    <row r="6044" spans="2:2" x14ac:dyDescent="0.2">
      <c r="B6044" s="97"/>
    </row>
    <row r="6045" spans="2:2" x14ac:dyDescent="0.2">
      <c r="B6045" s="97"/>
    </row>
    <row r="6046" spans="2:2" x14ac:dyDescent="0.2">
      <c r="B6046" s="97"/>
    </row>
    <row r="6047" spans="2:2" x14ac:dyDescent="0.2">
      <c r="B6047" s="97"/>
    </row>
    <row r="6048" spans="2:2" x14ac:dyDescent="0.2">
      <c r="B6048" s="97"/>
    </row>
    <row r="6049" spans="2:2" x14ac:dyDescent="0.2">
      <c r="B6049" s="97"/>
    </row>
    <row r="6050" spans="2:2" x14ac:dyDescent="0.2">
      <c r="B6050" s="97"/>
    </row>
    <row r="6051" spans="2:2" x14ac:dyDescent="0.2">
      <c r="B6051" s="97"/>
    </row>
    <row r="6052" spans="2:2" x14ac:dyDescent="0.2">
      <c r="B6052" s="97"/>
    </row>
    <row r="6053" spans="2:2" x14ac:dyDescent="0.2">
      <c r="B6053" s="97"/>
    </row>
    <row r="6054" spans="2:2" x14ac:dyDescent="0.2">
      <c r="B6054" s="97"/>
    </row>
    <row r="6055" spans="2:2" x14ac:dyDescent="0.2">
      <c r="B6055" s="97"/>
    </row>
    <row r="6056" spans="2:2" x14ac:dyDescent="0.2">
      <c r="B6056" s="97"/>
    </row>
    <row r="6057" spans="2:2" x14ac:dyDescent="0.2">
      <c r="B6057" s="97"/>
    </row>
    <row r="6058" spans="2:2" x14ac:dyDescent="0.2">
      <c r="B6058" s="97"/>
    </row>
    <row r="6059" spans="2:2" x14ac:dyDescent="0.2">
      <c r="B6059" s="97"/>
    </row>
    <row r="6060" spans="2:2" x14ac:dyDescent="0.2">
      <c r="B6060" s="97"/>
    </row>
    <row r="6061" spans="2:2" x14ac:dyDescent="0.2">
      <c r="B6061" s="97"/>
    </row>
    <row r="6062" spans="2:2" x14ac:dyDescent="0.2">
      <c r="B6062" s="97"/>
    </row>
    <row r="6063" spans="2:2" x14ac:dyDescent="0.2">
      <c r="B6063" s="97"/>
    </row>
    <row r="6064" spans="2:2" x14ac:dyDescent="0.2">
      <c r="B6064" s="97"/>
    </row>
    <row r="6065" spans="2:2" x14ac:dyDescent="0.2">
      <c r="B6065" s="97"/>
    </row>
    <row r="6066" spans="2:2" x14ac:dyDescent="0.2">
      <c r="B6066" s="97"/>
    </row>
    <row r="6067" spans="2:2" x14ac:dyDescent="0.2">
      <c r="B6067" s="97"/>
    </row>
    <row r="6068" spans="2:2" x14ac:dyDescent="0.2">
      <c r="B6068" s="97"/>
    </row>
    <row r="6069" spans="2:2" x14ac:dyDescent="0.2">
      <c r="B6069" s="97"/>
    </row>
    <row r="6070" spans="2:2" x14ac:dyDescent="0.2">
      <c r="B6070" s="97"/>
    </row>
    <row r="6071" spans="2:2" x14ac:dyDescent="0.2">
      <c r="B6071" s="97"/>
    </row>
    <row r="6072" spans="2:2" x14ac:dyDescent="0.2">
      <c r="B6072" s="97"/>
    </row>
    <row r="6073" spans="2:2" x14ac:dyDescent="0.2">
      <c r="B6073" s="97"/>
    </row>
    <row r="6074" spans="2:2" x14ac:dyDescent="0.2">
      <c r="B6074" s="97"/>
    </row>
    <row r="6075" spans="2:2" x14ac:dyDescent="0.2">
      <c r="B6075" s="97"/>
    </row>
    <row r="6076" spans="2:2" x14ac:dyDescent="0.2">
      <c r="B6076" s="97"/>
    </row>
    <row r="6077" spans="2:2" x14ac:dyDescent="0.2">
      <c r="B6077" s="97"/>
    </row>
    <row r="6078" spans="2:2" x14ac:dyDescent="0.2">
      <c r="B6078" s="97"/>
    </row>
    <row r="6079" spans="2:2" x14ac:dyDescent="0.2">
      <c r="B6079" s="97"/>
    </row>
    <row r="6080" spans="2:2" x14ac:dyDescent="0.2">
      <c r="B6080" s="97"/>
    </row>
    <row r="6081" spans="2:2" x14ac:dyDescent="0.2">
      <c r="B6081" s="97"/>
    </row>
    <row r="6082" spans="2:2" x14ac:dyDescent="0.2">
      <c r="B6082" s="97"/>
    </row>
    <row r="6083" spans="2:2" x14ac:dyDescent="0.2">
      <c r="B6083" s="97"/>
    </row>
    <row r="6084" spans="2:2" x14ac:dyDescent="0.2">
      <c r="B6084" s="97"/>
    </row>
    <row r="6085" spans="2:2" x14ac:dyDescent="0.2">
      <c r="B6085" s="97"/>
    </row>
    <row r="6086" spans="2:2" x14ac:dyDescent="0.2">
      <c r="B6086" s="97"/>
    </row>
    <row r="6087" spans="2:2" x14ac:dyDescent="0.2">
      <c r="B6087" s="97"/>
    </row>
    <row r="6088" spans="2:2" x14ac:dyDescent="0.2">
      <c r="B6088" s="97"/>
    </row>
    <row r="6089" spans="2:2" x14ac:dyDescent="0.2">
      <c r="B6089" s="97"/>
    </row>
    <row r="6090" spans="2:2" x14ac:dyDescent="0.2">
      <c r="B6090" s="97"/>
    </row>
    <row r="6091" spans="2:2" x14ac:dyDescent="0.2">
      <c r="B6091" s="97"/>
    </row>
    <row r="6092" spans="2:2" x14ac:dyDescent="0.2">
      <c r="B6092" s="97"/>
    </row>
    <row r="6093" spans="2:2" x14ac:dyDescent="0.2">
      <c r="B6093" s="97"/>
    </row>
    <row r="6094" spans="2:2" x14ac:dyDescent="0.2">
      <c r="B6094" s="97"/>
    </row>
    <row r="6095" spans="2:2" x14ac:dyDescent="0.2">
      <c r="B6095" s="97"/>
    </row>
    <row r="6096" spans="2:2" x14ac:dyDescent="0.2">
      <c r="B6096" s="97"/>
    </row>
    <row r="6097" spans="2:2" x14ac:dyDescent="0.2">
      <c r="B6097" s="97"/>
    </row>
    <row r="6098" spans="2:2" x14ac:dyDescent="0.2">
      <c r="B6098" s="97"/>
    </row>
    <row r="6099" spans="2:2" x14ac:dyDescent="0.2">
      <c r="B6099" s="97"/>
    </row>
    <row r="6100" spans="2:2" x14ac:dyDescent="0.2">
      <c r="B6100" s="97"/>
    </row>
    <row r="6101" spans="2:2" x14ac:dyDescent="0.2">
      <c r="B6101" s="97"/>
    </row>
    <row r="6102" spans="2:2" x14ac:dyDescent="0.2">
      <c r="B6102" s="97"/>
    </row>
    <row r="6103" spans="2:2" x14ac:dyDescent="0.2">
      <c r="B6103" s="97"/>
    </row>
    <row r="6104" spans="2:2" x14ac:dyDescent="0.2">
      <c r="B6104" s="97"/>
    </row>
    <row r="6105" spans="2:2" x14ac:dyDescent="0.2">
      <c r="B6105" s="97"/>
    </row>
    <row r="6106" spans="2:2" x14ac:dyDescent="0.2">
      <c r="B6106" s="97"/>
    </row>
    <row r="6107" spans="2:2" x14ac:dyDescent="0.2">
      <c r="B6107" s="97"/>
    </row>
    <row r="6108" spans="2:2" x14ac:dyDescent="0.2">
      <c r="B6108" s="97"/>
    </row>
    <row r="6109" spans="2:2" x14ac:dyDescent="0.2">
      <c r="B6109" s="97"/>
    </row>
    <row r="6110" spans="2:2" x14ac:dyDescent="0.2">
      <c r="B6110" s="97"/>
    </row>
    <row r="6111" spans="2:2" x14ac:dyDescent="0.2">
      <c r="B6111" s="97"/>
    </row>
    <row r="6112" spans="2:2" x14ac:dyDescent="0.2">
      <c r="B6112" s="97"/>
    </row>
    <row r="6113" spans="2:2" x14ac:dyDescent="0.2">
      <c r="B6113" s="97"/>
    </row>
    <row r="6114" spans="2:2" x14ac:dyDescent="0.2">
      <c r="B6114" s="97"/>
    </row>
    <row r="6115" spans="2:2" x14ac:dyDescent="0.2">
      <c r="B6115" s="97"/>
    </row>
    <row r="6116" spans="2:2" x14ac:dyDescent="0.2">
      <c r="B6116" s="97"/>
    </row>
    <row r="6117" spans="2:2" x14ac:dyDescent="0.2">
      <c r="B6117" s="97"/>
    </row>
    <row r="6118" spans="2:2" x14ac:dyDescent="0.2">
      <c r="B6118" s="97"/>
    </row>
    <row r="6119" spans="2:2" x14ac:dyDescent="0.2">
      <c r="B6119" s="97"/>
    </row>
    <row r="6120" spans="2:2" x14ac:dyDescent="0.2">
      <c r="B6120" s="97"/>
    </row>
    <row r="6121" spans="2:2" x14ac:dyDescent="0.2">
      <c r="B6121" s="97"/>
    </row>
    <row r="6122" spans="2:2" x14ac:dyDescent="0.2">
      <c r="B6122" s="97"/>
    </row>
    <row r="6123" spans="2:2" x14ac:dyDescent="0.2">
      <c r="B6123" s="97"/>
    </row>
    <row r="6124" spans="2:2" x14ac:dyDescent="0.2">
      <c r="B6124" s="97"/>
    </row>
    <row r="6125" spans="2:2" x14ac:dyDescent="0.2">
      <c r="B6125" s="97"/>
    </row>
    <row r="6126" spans="2:2" x14ac:dyDescent="0.2">
      <c r="B6126" s="97"/>
    </row>
    <row r="6127" spans="2:2" x14ac:dyDescent="0.2">
      <c r="B6127" s="97"/>
    </row>
    <row r="6128" spans="2:2" x14ac:dyDescent="0.2">
      <c r="B6128" s="97"/>
    </row>
    <row r="6129" spans="2:2" x14ac:dyDescent="0.2">
      <c r="B6129" s="97"/>
    </row>
    <row r="6130" spans="2:2" x14ac:dyDescent="0.2">
      <c r="B6130" s="97"/>
    </row>
    <row r="6131" spans="2:2" x14ac:dyDescent="0.2">
      <c r="B6131" s="97"/>
    </row>
    <row r="6132" spans="2:2" x14ac:dyDescent="0.2">
      <c r="B6132" s="97"/>
    </row>
    <row r="6133" spans="2:2" x14ac:dyDescent="0.2">
      <c r="B6133" s="97"/>
    </row>
    <row r="6134" spans="2:2" x14ac:dyDescent="0.2">
      <c r="B6134" s="97"/>
    </row>
    <row r="6135" spans="2:2" x14ac:dyDescent="0.2">
      <c r="B6135" s="97"/>
    </row>
    <row r="6136" spans="2:2" x14ac:dyDescent="0.2">
      <c r="B6136" s="97"/>
    </row>
    <row r="6137" spans="2:2" x14ac:dyDescent="0.2">
      <c r="B6137" s="97"/>
    </row>
    <row r="6138" spans="2:2" x14ac:dyDescent="0.2">
      <c r="B6138" s="97"/>
    </row>
    <row r="6139" spans="2:2" x14ac:dyDescent="0.2">
      <c r="B6139" s="97"/>
    </row>
    <row r="6140" spans="2:2" x14ac:dyDescent="0.2">
      <c r="B6140" s="97"/>
    </row>
    <row r="6141" spans="2:2" x14ac:dyDescent="0.2">
      <c r="B6141" s="97"/>
    </row>
    <row r="6142" spans="2:2" x14ac:dyDescent="0.2">
      <c r="B6142" s="97"/>
    </row>
    <row r="6143" spans="2:2" x14ac:dyDescent="0.2">
      <c r="B6143" s="97"/>
    </row>
    <row r="6144" spans="2:2" x14ac:dyDescent="0.2">
      <c r="B6144" s="97"/>
    </row>
    <row r="6145" spans="2:2" x14ac:dyDescent="0.2">
      <c r="B6145" s="97"/>
    </row>
    <row r="6146" spans="2:2" x14ac:dyDescent="0.2">
      <c r="B6146" s="97"/>
    </row>
    <row r="6147" spans="2:2" x14ac:dyDescent="0.2">
      <c r="B6147" s="97"/>
    </row>
    <row r="6148" spans="2:2" x14ac:dyDescent="0.2">
      <c r="B6148" s="97"/>
    </row>
    <row r="6149" spans="2:2" x14ac:dyDescent="0.2">
      <c r="B6149" s="97"/>
    </row>
    <row r="6150" spans="2:2" x14ac:dyDescent="0.2">
      <c r="B6150" s="97"/>
    </row>
    <row r="6151" spans="2:2" x14ac:dyDescent="0.2">
      <c r="B6151" s="97"/>
    </row>
    <row r="6152" spans="2:2" x14ac:dyDescent="0.2">
      <c r="B6152" s="97"/>
    </row>
    <row r="6153" spans="2:2" x14ac:dyDescent="0.2">
      <c r="B6153" s="97"/>
    </row>
    <row r="6154" spans="2:2" x14ac:dyDescent="0.2">
      <c r="B6154" s="97"/>
    </row>
    <row r="6155" spans="2:2" x14ac:dyDescent="0.2">
      <c r="B6155" s="97"/>
    </row>
    <row r="6156" spans="2:2" x14ac:dyDescent="0.2">
      <c r="B6156" s="97"/>
    </row>
    <row r="6157" spans="2:2" x14ac:dyDescent="0.2">
      <c r="B6157" s="97"/>
    </row>
    <row r="6158" spans="2:2" x14ac:dyDescent="0.2">
      <c r="B6158" s="97"/>
    </row>
    <row r="6159" spans="2:2" x14ac:dyDescent="0.2">
      <c r="B6159" s="97"/>
    </row>
    <row r="6160" spans="2:2" x14ac:dyDescent="0.2">
      <c r="B6160" s="97"/>
    </row>
    <row r="6161" spans="2:2" x14ac:dyDescent="0.2">
      <c r="B6161" s="97"/>
    </row>
    <row r="6162" spans="2:2" x14ac:dyDescent="0.2">
      <c r="B6162" s="97"/>
    </row>
    <row r="6163" spans="2:2" x14ac:dyDescent="0.2">
      <c r="B6163" s="97"/>
    </row>
    <row r="6164" spans="2:2" x14ac:dyDescent="0.2">
      <c r="B6164" s="97"/>
    </row>
    <row r="6165" spans="2:2" x14ac:dyDescent="0.2">
      <c r="B6165" s="97"/>
    </row>
    <row r="6166" spans="2:2" x14ac:dyDescent="0.2">
      <c r="B6166" s="97"/>
    </row>
    <row r="6167" spans="2:2" x14ac:dyDescent="0.2">
      <c r="B6167" s="97"/>
    </row>
    <row r="6168" spans="2:2" x14ac:dyDescent="0.2">
      <c r="B6168" s="97"/>
    </row>
    <row r="6169" spans="2:2" x14ac:dyDescent="0.2">
      <c r="B6169" s="97"/>
    </row>
    <row r="6170" spans="2:2" x14ac:dyDescent="0.2">
      <c r="B6170" s="97"/>
    </row>
    <row r="6171" spans="2:2" x14ac:dyDescent="0.2">
      <c r="B6171" s="97"/>
    </row>
    <row r="6172" spans="2:2" x14ac:dyDescent="0.2">
      <c r="B6172" s="97"/>
    </row>
    <row r="6173" spans="2:2" x14ac:dyDescent="0.2">
      <c r="B6173" s="97"/>
    </row>
    <row r="6174" spans="2:2" x14ac:dyDescent="0.2">
      <c r="B6174" s="97"/>
    </row>
    <row r="6175" spans="2:2" x14ac:dyDescent="0.2">
      <c r="B6175" s="97"/>
    </row>
    <row r="6176" spans="2:2" x14ac:dyDescent="0.2">
      <c r="B6176" s="97"/>
    </row>
    <row r="6177" spans="2:2" x14ac:dyDescent="0.2">
      <c r="B6177" s="97"/>
    </row>
    <row r="6178" spans="2:2" x14ac:dyDescent="0.2">
      <c r="B6178" s="97"/>
    </row>
    <row r="6179" spans="2:2" x14ac:dyDescent="0.2">
      <c r="B6179" s="97"/>
    </row>
    <row r="6180" spans="2:2" x14ac:dyDescent="0.2">
      <c r="B6180" s="97"/>
    </row>
    <row r="6181" spans="2:2" x14ac:dyDescent="0.2">
      <c r="B6181" s="97"/>
    </row>
    <row r="6182" spans="2:2" x14ac:dyDescent="0.2">
      <c r="B6182" s="97"/>
    </row>
    <row r="6183" spans="2:2" x14ac:dyDescent="0.2">
      <c r="B6183" s="97"/>
    </row>
    <row r="6184" spans="2:2" x14ac:dyDescent="0.2">
      <c r="B6184" s="97"/>
    </row>
    <row r="6185" spans="2:2" x14ac:dyDescent="0.2">
      <c r="B6185" s="97"/>
    </row>
    <row r="6186" spans="2:2" x14ac:dyDescent="0.2">
      <c r="B6186" s="97"/>
    </row>
    <row r="6187" spans="2:2" x14ac:dyDescent="0.2">
      <c r="B6187" s="97"/>
    </row>
    <row r="6188" spans="2:2" x14ac:dyDescent="0.2">
      <c r="B6188" s="97"/>
    </row>
    <row r="6189" spans="2:2" x14ac:dyDescent="0.2">
      <c r="B6189" s="97"/>
    </row>
    <row r="6190" spans="2:2" x14ac:dyDescent="0.2">
      <c r="B6190" s="97"/>
    </row>
    <row r="6191" spans="2:2" x14ac:dyDescent="0.2">
      <c r="B6191" s="97"/>
    </row>
    <row r="6192" spans="2:2" x14ac:dyDescent="0.2">
      <c r="B6192" s="97"/>
    </row>
    <row r="6193" spans="2:2" x14ac:dyDescent="0.2">
      <c r="B6193" s="97"/>
    </row>
    <row r="6194" spans="2:2" x14ac:dyDescent="0.2">
      <c r="B6194" s="97"/>
    </row>
    <row r="6195" spans="2:2" x14ac:dyDescent="0.2">
      <c r="B6195" s="97"/>
    </row>
    <row r="6196" spans="2:2" x14ac:dyDescent="0.2">
      <c r="B6196" s="97"/>
    </row>
    <row r="6197" spans="2:2" x14ac:dyDescent="0.2">
      <c r="B6197" s="97"/>
    </row>
    <row r="6198" spans="2:2" x14ac:dyDescent="0.2">
      <c r="B6198" s="97"/>
    </row>
    <row r="6199" spans="2:2" x14ac:dyDescent="0.2">
      <c r="B6199" s="97"/>
    </row>
    <row r="6200" spans="2:2" x14ac:dyDescent="0.2">
      <c r="B6200" s="97"/>
    </row>
    <row r="6201" spans="2:2" x14ac:dyDescent="0.2">
      <c r="B6201" s="97"/>
    </row>
    <row r="6202" spans="2:2" x14ac:dyDescent="0.2">
      <c r="B6202" s="97"/>
    </row>
    <row r="6203" spans="2:2" x14ac:dyDescent="0.2">
      <c r="B6203" s="97"/>
    </row>
    <row r="6204" spans="2:2" x14ac:dyDescent="0.2">
      <c r="B6204" s="97"/>
    </row>
    <row r="6205" spans="2:2" x14ac:dyDescent="0.2">
      <c r="B6205" s="97"/>
    </row>
    <row r="6206" spans="2:2" x14ac:dyDescent="0.2">
      <c r="B6206" s="97"/>
    </row>
    <row r="6207" spans="2:2" x14ac:dyDescent="0.2">
      <c r="B6207" s="97"/>
    </row>
    <row r="6208" spans="2:2" x14ac:dyDescent="0.2">
      <c r="B6208" s="97"/>
    </row>
    <row r="6209" spans="2:2" x14ac:dyDescent="0.2">
      <c r="B6209" s="97"/>
    </row>
    <row r="6210" spans="2:2" x14ac:dyDescent="0.2">
      <c r="B6210" s="97"/>
    </row>
    <row r="6211" spans="2:2" x14ac:dyDescent="0.2">
      <c r="B6211" s="97"/>
    </row>
    <row r="6212" spans="2:2" x14ac:dyDescent="0.2">
      <c r="B6212" s="97"/>
    </row>
    <row r="6213" spans="2:2" x14ac:dyDescent="0.2">
      <c r="B6213" s="97"/>
    </row>
    <row r="6214" spans="2:2" x14ac:dyDescent="0.2">
      <c r="B6214" s="97"/>
    </row>
    <row r="6215" spans="2:2" x14ac:dyDescent="0.2">
      <c r="B6215" s="97"/>
    </row>
    <row r="6216" spans="2:2" x14ac:dyDescent="0.2">
      <c r="B6216" s="97"/>
    </row>
    <row r="6217" spans="2:2" x14ac:dyDescent="0.2">
      <c r="B6217" s="97"/>
    </row>
    <row r="6218" spans="2:2" x14ac:dyDescent="0.2">
      <c r="B6218" s="97"/>
    </row>
    <row r="6219" spans="2:2" x14ac:dyDescent="0.2">
      <c r="B6219" s="97"/>
    </row>
    <row r="6220" spans="2:2" x14ac:dyDescent="0.2">
      <c r="B6220" s="97"/>
    </row>
    <row r="6221" spans="2:2" x14ac:dyDescent="0.2">
      <c r="B6221" s="97"/>
    </row>
    <row r="6222" spans="2:2" x14ac:dyDescent="0.2">
      <c r="B6222" s="97"/>
    </row>
    <row r="6223" spans="2:2" x14ac:dyDescent="0.2">
      <c r="B6223" s="97"/>
    </row>
    <row r="6224" spans="2:2" x14ac:dyDescent="0.2">
      <c r="B6224" s="97"/>
    </row>
    <row r="6225" spans="2:2" x14ac:dyDescent="0.2">
      <c r="B6225" s="97"/>
    </row>
    <row r="6226" spans="2:2" x14ac:dyDescent="0.2">
      <c r="B6226" s="97"/>
    </row>
    <row r="6227" spans="2:2" x14ac:dyDescent="0.2">
      <c r="B6227" s="97"/>
    </row>
    <row r="6228" spans="2:2" x14ac:dyDescent="0.2">
      <c r="B6228" s="97"/>
    </row>
    <row r="6229" spans="2:2" x14ac:dyDescent="0.2">
      <c r="B6229" s="97"/>
    </row>
    <row r="6230" spans="2:2" x14ac:dyDescent="0.2">
      <c r="B6230" s="97"/>
    </row>
    <row r="6231" spans="2:2" x14ac:dyDescent="0.2">
      <c r="B6231" s="97"/>
    </row>
    <row r="6232" spans="2:2" x14ac:dyDescent="0.2">
      <c r="B6232" s="97"/>
    </row>
    <row r="6233" spans="2:2" x14ac:dyDescent="0.2">
      <c r="B6233" s="97"/>
    </row>
    <row r="6234" spans="2:2" x14ac:dyDescent="0.2">
      <c r="B6234" s="97"/>
    </row>
    <row r="6235" spans="2:2" x14ac:dyDescent="0.2">
      <c r="B6235" s="97"/>
    </row>
    <row r="6236" spans="2:2" x14ac:dyDescent="0.2">
      <c r="B6236" s="97"/>
    </row>
    <row r="6237" spans="2:2" x14ac:dyDescent="0.2">
      <c r="B6237" s="97"/>
    </row>
    <row r="6238" spans="2:2" x14ac:dyDescent="0.2">
      <c r="B6238" s="97"/>
    </row>
    <row r="6239" spans="2:2" x14ac:dyDescent="0.2">
      <c r="B6239" s="97"/>
    </row>
    <row r="6240" spans="2:2" x14ac:dyDescent="0.2">
      <c r="B6240" s="97"/>
    </row>
    <row r="6241" spans="2:2" x14ac:dyDescent="0.2">
      <c r="B6241" s="97"/>
    </row>
    <row r="6242" spans="2:2" x14ac:dyDescent="0.2">
      <c r="B6242" s="97"/>
    </row>
    <row r="6243" spans="2:2" x14ac:dyDescent="0.2">
      <c r="B6243" s="97"/>
    </row>
    <row r="6244" spans="2:2" x14ac:dyDescent="0.2">
      <c r="B6244" s="97"/>
    </row>
    <row r="6245" spans="2:2" x14ac:dyDescent="0.2">
      <c r="B6245" s="97"/>
    </row>
    <row r="6246" spans="2:2" x14ac:dyDescent="0.2">
      <c r="B6246" s="97"/>
    </row>
    <row r="6247" spans="2:2" x14ac:dyDescent="0.2">
      <c r="B6247" s="97"/>
    </row>
    <row r="6248" spans="2:2" x14ac:dyDescent="0.2">
      <c r="B6248" s="97"/>
    </row>
    <row r="6249" spans="2:2" x14ac:dyDescent="0.2">
      <c r="B6249" s="97"/>
    </row>
    <row r="6250" spans="2:2" x14ac:dyDescent="0.2">
      <c r="B6250" s="97"/>
    </row>
    <row r="6251" spans="2:2" x14ac:dyDescent="0.2">
      <c r="B6251" s="97"/>
    </row>
    <row r="6252" spans="2:2" x14ac:dyDescent="0.2">
      <c r="B6252" s="97"/>
    </row>
    <row r="6253" spans="2:2" x14ac:dyDescent="0.2">
      <c r="B6253" s="97"/>
    </row>
    <row r="6254" spans="2:2" x14ac:dyDescent="0.2">
      <c r="B6254" s="97"/>
    </row>
    <row r="6255" spans="2:2" x14ac:dyDescent="0.2">
      <c r="B6255" s="97"/>
    </row>
    <row r="6256" spans="2:2" x14ac:dyDescent="0.2">
      <c r="B6256" s="97"/>
    </row>
    <row r="6257" spans="2:2" x14ac:dyDescent="0.2">
      <c r="B6257" s="97"/>
    </row>
    <row r="6258" spans="2:2" x14ac:dyDescent="0.2">
      <c r="B6258" s="97"/>
    </row>
    <row r="6259" spans="2:2" x14ac:dyDescent="0.2">
      <c r="B6259" s="97"/>
    </row>
    <row r="6260" spans="2:2" x14ac:dyDescent="0.2">
      <c r="B6260" s="97"/>
    </row>
    <row r="6261" spans="2:2" x14ac:dyDescent="0.2">
      <c r="B6261" s="97"/>
    </row>
    <row r="6262" spans="2:2" x14ac:dyDescent="0.2">
      <c r="B6262" s="97"/>
    </row>
    <row r="6263" spans="2:2" x14ac:dyDescent="0.2">
      <c r="B6263" s="97"/>
    </row>
    <row r="6264" spans="2:2" x14ac:dyDescent="0.2">
      <c r="B6264" s="97"/>
    </row>
    <row r="6265" spans="2:2" x14ac:dyDescent="0.2">
      <c r="B6265" s="97"/>
    </row>
    <row r="6266" spans="2:2" x14ac:dyDescent="0.2">
      <c r="B6266" s="97"/>
    </row>
    <row r="6267" spans="2:2" x14ac:dyDescent="0.2">
      <c r="B6267" s="97"/>
    </row>
    <row r="6268" spans="2:2" x14ac:dyDescent="0.2">
      <c r="B6268" s="97"/>
    </row>
    <row r="6269" spans="2:2" x14ac:dyDescent="0.2">
      <c r="B6269" s="97"/>
    </row>
    <row r="6270" spans="2:2" x14ac:dyDescent="0.2">
      <c r="B6270" s="97"/>
    </row>
    <row r="6271" spans="2:2" x14ac:dyDescent="0.2">
      <c r="B6271" s="97"/>
    </row>
    <row r="6272" spans="2:2" x14ac:dyDescent="0.2">
      <c r="B6272" s="97"/>
    </row>
    <row r="6273" spans="2:2" x14ac:dyDescent="0.2">
      <c r="B6273" s="97"/>
    </row>
    <row r="6274" spans="2:2" x14ac:dyDescent="0.2">
      <c r="B6274" s="97"/>
    </row>
    <row r="6275" spans="2:2" x14ac:dyDescent="0.2">
      <c r="B6275" s="97"/>
    </row>
    <row r="6276" spans="2:2" x14ac:dyDescent="0.2">
      <c r="B6276" s="97"/>
    </row>
    <row r="6277" spans="2:2" x14ac:dyDescent="0.2">
      <c r="B6277" s="97"/>
    </row>
    <row r="6278" spans="2:2" x14ac:dyDescent="0.2">
      <c r="B6278" s="97"/>
    </row>
    <row r="6279" spans="2:2" x14ac:dyDescent="0.2">
      <c r="B6279" s="97"/>
    </row>
    <row r="6280" spans="2:2" x14ac:dyDescent="0.2">
      <c r="B6280" s="97"/>
    </row>
    <row r="6281" spans="2:2" x14ac:dyDescent="0.2">
      <c r="B6281" s="97"/>
    </row>
    <row r="6282" spans="2:2" x14ac:dyDescent="0.2">
      <c r="B6282" s="97"/>
    </row>
    <row r="6283" spans="2:2" x14ac:dyDescent="0.2">
      <c r="B6283" s="97"/>
    </row>
    <row r="6284" spans="2:2" x14ac:dyDescent="0.2">
      <c r="B6284" s="97"/>
    </row>
    <row r="6285" spans="2:2" x14ac:dyDescent="0.2">
      <c r="B6285" s="97"/>
    </row>
    <row r="6286" spans="2:2" x14ac:dyDescent="0.2">
      <c r="B6286" s="97"/>
    </row>
    <row r="6287" spans="2:2" x14ac:dyDescent="0.2">
      <c r="B6287" s="97"/>
    </row>
    <row r="6288" spans="2:2" x14ac:dyDescent="0.2">
      <c r="B6288" s="97"/>
    </row>
    <row r="6289" spans="2:2" x14ac:dyDescent="0.2">
      <c r="B6289" s="97"/>
    </row>
    <row r="6290" spans="2:2" x14ac:dyDescent="0.2">
      <c r="B6290" s="97"/>
    </row>
    <row r="6291" spans="2:2" x14ac:dyDescent="0.2">
      <c r="B6291" s="97"/>
    </row>
    <row r="6292" spans="2:2" x14ac:dyDescent="0.2">
      <c r="B6292" s="97"/>
    </row>
    <row r="6293" spans="2:2" x14ac:dyDescent="0.2">
      <c r="B6293" s="97"/>
    </row>
    <row r="6294" spans="2:2" x14ac:dyDescent="0.2">
      <c r="B6294" s="97"/>
    </row>
    <row r="6295" spans="2:2" x14ac:dyDescent="0.2">
      <c r="B6295" s="97"/>
    </row>
    <row r="6296" spans="2:2" x14ac:dyDescent="0.2">
      <c r="B6296" s="97"/>
    </row>
    <row r="6297" spans="2:2" x14ac:dyDescent="0.2">
      <c r="B6297" s="97"/>
    </row>
    <row r="6298" spans="2:2" x14ac:dyDescent="0.2">
      <c r="B6298" s="97"/>
    </row>
    <row r="6299" spans="2:2" x14ac:dyDescent="0.2">
      <c r="B6299" s="97"/>
    </row>
    <row r="6300" spans="2:2" x14ac:dyDescent="0.2">
      <c r="B6300" s="97"/>
    </row>
    <row r="6301" spans="2:2" x14ac:dyDescent="0.2">
      <c r="B6301" s="97"/>
    </row>
    <row r="6302" spans="2:2" x14ac:dyDescent="0.2">
      <c r="B6302" s="97"/>
    </row>
    <row r="6303" spans="2:2" x14ac:dyDescent="0.2">
      <c r="B6303" s="97"/>
    </row>
    <row r="6304" spans="2:2" x14ac:dyDescent="0.2">
      <c r="B6304" s="97"/>
    </row>
    <row r="6305" spans="2:2" x14ac:dyDescent="0.2">
      <c r="B6305" s="97"/>
    </row>
    <row r="6306" spans="2:2" x14ac:dyDescent="0.2">
      <c r="B6306" s="97"/>
    </row>
    <row r="6307" spans="2:2" x14ac:dyDescent="0.2">
      <c r="B6307" s="97"/>
    </row>
    <row r="6308" spans="2:2" x14ac:dyDescent="0.2">
      <c r="B6308" s="97"/>
    </row>
    <row r="6309" spans="2:2" x14ac:dyDescent="0.2">
      <c r="B6309" s="97"/>
    </row>
    <row r="6310" spans="2:2" x14ac:dyDescent="0.2">
      <c r="B6310" s="97"/>
    </row>
    <row r="6311" spans="2:2" x14ac:dyDescent="0.2">
      <c r="B6311" s="97"/>
    </row>
    <row r="6312" spans="2:2" x14ac:dyDescent="0.2">
      <c r="B6312" s="97"/>
    </row>
    <row r="6313" spans="2:2" x14ac:dyDescent="0.2">
      <c r="B6313" s="97"/>
    </row>
    <row r="6314" spans="2:2" x14ac:dyDescent="0.2">
      <c r="B6314" s="97"/>
    </row>
    <row r="6315" spans="2:2" x14ac:dyDescent="0.2">
      <c r="B6315" s="97"/>
    </row>
    <row r="6316" spans="2:2" x14ac:dyDescent="0.2">
      <c r="B6316" s="97"/>
    </row>
    <row r="6317" spans="2:2" x14ac:dyDescent="0.2">
      <c r="B6317" s="97"/>
    </row>
    <row r="6318" spans="2:2" x14ac:dyDescent="0.2">
      <c r="B6318" s="97"/>
    </row>
    <row r="6319" spans="2:2" x14ac:dyDescent="0.2">
      <c r="B6319" s="97"/>
    </row>
    <row r="6320" spans="2:2" x14ac:dyDescent="0.2">
      <c r="B6320" s="97"/>
    </row>
    <row r="6321" spans="2:2" x14ac:dyDescent="0.2">
      <c r="B6321" s="97"/>
    </row>
    <row r="6322" spans="2:2" x14ac:dyDescent="0.2">
      <c r="B6322" s="97"/>
    </row>
    <row r="6323" spans="2:2" x14ac:dyDescent="0.2">
      <c r="B6323" s="97"/>
    </row>
    <row r="6324" spans="2:2" x14ac:dyDescent="0.2">
      <c r="B6324" s="97"/>
    </row>
    <row r="6325" spans="2:2" x14ac:dyDescent="0.2">
      <c r="B6325" s="97"/>
    </row>
    <row r="6326" spans="2:2" x14ac:dyDescent="0.2">
      <c r="B6326" s="97"/>
    </row>
    <row r="6327" spans="2:2" x14ac:dyDescent="0.2">
      <c r="B6327" s="97"/>
    </row>
    <row r="6328" spans="2:2" x14ac:dyDescent="0.2">
      <c r="B6328" s="97"/>
    </row>
    <row r="6329" spans="2:2" x14ac:dyDescent="0.2">
      <c r="B6329" s="97"/>
    </row>
    <row r="6330" spans="2:2" x14ac:dyDescent="0.2">
      <c r="B6330" s="97"/>
    </row>
    <row r="6331" spans="2:2" x14ac:dyDescent="0.2">
      <c r="B6331" s="97"/>
    </row>
    <row r="6332" spans="2:2" x14ac:dyDescent="0.2">
      <c r="B6332" s="97"/>
    </row>
    <row r="6333" spans="2:2" x14ac:dyDescent="0.2">
      <c r="B6333" s="97"/>
    </row>
    <row r="6334" spans="2:2" x14ac:dyDescent="0.2">
      <c r="B6334" s="97"/>
    </row>
    <row r="6335" spans="2:2" x14ac:dyDescent="0.2">
      <c r="B6335" s="97"/>
    </row>
    <row r="6336" spans="2:2" x14ac:dyDescent="0.2">
      <c r="B6336" s="97"/>
    </row>
    <row r="6337" spans="2:2" x14ac:dyDescent="0.2">
      <c r="B6337" s="97"/>
    </row>
    <row r="6338" spans="2:2" x14ac:dyDescent="0.2">
      <c r="B6338" s="97"/>
    </row>
    <row r="6339" spans="2:2" x14ac:dyDescent="0.2">
      <c r="B6339" s="97"/>
    </row>
    <row r="6340" spans="2:2" x14ac:dyDescent="0.2">
      <c r="B6340" s="97"/>
    </row>
    <row r="6341" spans="2:2" x14ac:dyDescent="0.2">
      <c r="B6341" s="97"/>
    </row>
    <row r="6342" spans="2:2" x14ac:dyDescent="0.2">
      <c r="B6342" s="97"/>
    </row>
    <row r="6343" spans="2:2" x14ac:dyDescent="0.2">
      <c r="B6343" s="97"/>
    </row>
    <row r="6344" spans="2:2" x14ac:dyDescent="0.2">
      <c r="B6344" s="97"/>
    </row>
    <row r="6345" spans="2:2" x14ac:dyDescent="0.2">
      <c r="B6345" s="97"/>
    </row>
    <row r="6346" spans="2:2" x14ac:dyDescent="0.2">
      <c r="B6346" s="97"/>
    </row>
    <row r="6347" spans="2:2" x14ac:dyDescent="0.2">
      <c r="B6347" s="97"/>
    </row>
    <row r="6348" spans="2:2" x14ac:dyDescent="0.2">
      <c r="B6348" s="97"/>
    </row>
    <row r="6349" spans="2:2" x14ac:dyDescent="0.2">
      <c r="B6349" s="97"/>
    </row>
    <row r="6350" spans="2:2" x14ac:dyDescent="0.2">
      <c r="B6350" s="97"/>
    </row>
    <row r="6351" spans="2:2" x14ac:dyDescent="0.2">
      <c r="B6351" s="97"/>
    </row>
    <row r="6352" spans="2:2" x14ac:dyDescent="0.2">
      <c r="B6352" s="97"/>
    </row>
    <row r="6353" spans="2:2" x14ac:dyDescent="0.2">
      <c r="B6353" s="97"/>
    </row>
    <row r="6354" spans="2:2" x14ac:dyDescent="0.2">
      <c r="B6354" s="97"/>
    </row>
    <row r="6355" spans="2:2" x14ac:dyDescent="0.2">
      <c r="B6355" s="97"/>
    </row>
    <row r="6356" spans="2:2" x14ac:dyDescent="0.2">
      <c r="B6356" s="97"/>
    </row>
    <row r="6357" spans="2:2" x14ac:dyDescent="0.2">
      <c r="B6357" s="97"/>
    </row>
    <row r="6358" spans="2:2" x14ac:dyDescent="0.2">
      <c r="B6358" s="97"/>
    </row>
    <row r="6359" spans="2:2" x14ac:dyDescent="0.2">
      <c r="B6359" s="97"/>
    </row>
    <row r="6360" spans="2:2" x14ac:dyDescent="0.2">
      <c r="B6360" s="97"/>
    </row>
    <row r="6361" spans="2:2" x14ac:dyDescent="0.2">
      <c r="B6361" s="97"/>
    </row>
    <row r="6362" spans="2:2" x14ac:dyDescent="0.2">
      <c r="B6362" s="97"/>
    </row>
    <row r="6363" spans="2:2" x14ac:dyDescent="0.2">
      <c r="B6363" s="97"/>
    </row>
    <row r="6364" spans="2:2" x14ac:dyDescent="0.2">
      <c r="B6364" s="97"/>
    </row>
    <row r="6365" spans="2:2" x14ac:dyDescent="0.2">
      <c r="B6365" s="97"/>
    </row>
    <row r="6366" spans="2:2" x14ac:dyDescent="0.2">
      <c r="B6366" s="97"/>
    </row>
    <row r="6367" spans="2:2" x14ac:dyDescent="0.2">
      <c r="B6367" s="97"/>
    </row>
    <row r="6368" spans="2:2" x14ac:dyDescent="0.2">
      <c r="B6368" s="97"/>
    </row>
    <row r="6369" spans="2:2" x14ac:dyDescent="0.2">
      <c r="B6369" s="97"/>
    </row>
    <row r="6370" spans="2:2" x14ac:dyDescent="0.2">
      <c r="B6370" s="97"/>
    </row>
    <row r="6371" spans="2:2" x14ac:dyDescent="0.2">
      <c r="B6371" s="97"/>
    </row>
    <row r="6372" spans="2:2" x14ac:dyDescent="0.2">
      <c r="B6372" s="97"/>
    </row>
    <row r="6373" spans="2:2" x14ac:dyDescent="0.2">
      <c r="B6373" s="97"/>
    </row>
    <row r="6374" spans="2:2" x14ac:dyDescent="0.2">
      <c r="B6374" s="97"/>
    </row>
    <row r="6375" spans="2:2" x14ac:dyDescent="0.2">
      <c r="B6375" s="97"/>
    </row>
    <row r="6376" spans="2:2" x14ac:dyDescent="0.2">
      <c r="B6376" s="97"/>
    </row>
    <row r="6377" spans="2:2" x14ac:dyDescent="0.2">
      <c r="B6377" s="97"/>
    </row>
    <row r="6378" spans="2:2" x14ac:dyDescent="0.2">
      <c r="B6378" s="97"/>
    </row>
    <row r="6379" spans="2:2" x14ac:dyDescent="0.2">
      <c r="B6379" s="97"/>
    </row>
    <row r="6380" spans="2:2" x14ac:dyDescent="0.2">
      <c r="B6380" s="97"/>
    </row>
    <row r="6381" spans="2:2" x14ac:dyDescent="0.2">
      <c r="B6381" s="97"/>
    </row>
    <row r="6382" spans="2:2" x14ac:dyDescent="0.2">
      <c r="B6382" s="97"/>
    </row>
    <row r="6383" spans="2:2" x14ac:dyDescent="0.2">
      <c r="B6383" s="97"/>
    </row>
    <row r="6384" spans="2:2" x14ac:dyDescent="0.2">
      <c r="B6384" s="97"/>
    </row>
    <row r="6385" spans="2:2" x14ac:dyDescent="0.2">
      <c r="B6385" s="97"/>
    </row>
    <row r="6386" spans="2:2" x14ac:dyDescent="0.2">
      <c r="B6386" s="97"/>
    </row>
    <row r="6387" spans="2:2" x14ac:dyDescent="0.2">
      <c r="B6387" s="97"/>
    </row>
    <row r="6388" spans="2:2" x14ac:dyDescent="0.2">
      <c r="B6388" s="97"/>
    </row>
    <row r="6389" spans="2:2" x14ac:dyDescent="0.2">
      <c r="B6389" s="97"/>
    </row>
    <row r="6390" spans="2:2" x14ac:dyDescent="0.2">
      <c r="B6390" s="97"/>
    </row>
    <row r="6391" spans="2:2" x14ac:dyDescent="0.2">
      <c r="B6391" s="97"/>
    </row>
    <row r="6392" spans="2:2" x14ac:dyDescent="0.2">
      <c r="B6392" s="97"/>
    </row>
    <row r="6393" spans="2:2" x14ac:dyDescent="0.2">
      <c r="B6393" s="97"/>
    </row>
    <row r="6394" spans="2:2" x14ac:dyDescent="0.2">
      <c r="B6394" s="97"/>
    </row>
    <row r="6395" spans="2:2" x14ac:dyDescent="0.2">
      <c r="B6395" s="97"/>
    </row>
    <row r="6396" spans="2:2" x14ac:dyDescent="0.2">
      <c r="B6396" s="97"/>
    </row>
    <row r="6397" spans="2:2" x14ac:dyDescent="0.2">
      <c r="B6397" s="97"/>
    </row>
    <row r="6398" spans="2:2" x14ac:dyDescent="0.2">
      <c r="B6398" s="97"/>
    </row>
    <row r="6399" spans="2:2" x14ac:dyDescent="0.2">
      <c r="B6399" s="97"/>
    </row>
    <row r="6400" spans="2:2" x14ac:dyDescent="0.2">
      <c r="B6400" s="97"/>
    </row>
    <row r="6401" spans="2:2" x14ac:dyDescent="0.2">
      <c r="B6401" s="97"/>
    </row>
    <row r="6402" spans="2:2" x14ac:dyDescent="0.2">
      <c r="B6402" s="97"/>
    </row>
    <row r="6403" spans="2:2" x14ac:dyDescent="0.2">
      <c r="B6403" s="97"/>
    </row>
    <row r="6404" spans="2:2" x14ac:dyDescent="0.2">
      <c r="B6404" s="97"/>
    </row>
    <row r="6405" spans="2:2" x14ac:dyDescent="0.2">
      <c r="B6405" s="97"/>
    </row>
    <row r="6406" spans="2:2" x14ac:dyDescent="0.2">
      <c r="B6406" s="97"/>
    </row>
    <row r="6407" spans="2:2" x14ac:dyDescent="0.2">
      <c r="B6407" s="97"/>
    </row>
    <row r="6408" spans="2:2" x14ac:dyDescent="0.2">
      <c r="B6408" s="97"/>
    </row>
    <row r="6409" spans="2:2" x14ac:dyDescent="0.2">
      <c r="B6409" s="97"/>
    </row>
    <row r="6410" spans="2:2" x14ac:dyDescent="0.2">
      <c r="B6410" s="97"/>
    </row>
    <row r="6411" spans="2:2" x14ac:dyDescent="0.2">
      <c r="B6411" s="97"/>
    </row>
    <row r="6412" spans="2:2" x14ac:dyDescent="0.2">
      <c r="B6412" s="97"/>
    </row>
    <row r="6413" spans="2:2" x14ac:dyDescent="0.2">
      <c r="B6413" s="97"/>
    </row>
    <row r="6414" spans="2:2" x14ac:dyDescent="0.2">
      <c r="B6414" s="97"/>
    </row>
    <row r="6415" spans="2:2" x14ac:dyDescent="0.2">
      <c r="B6415" s="97"/>
    </row>
    <row r="6416" spans="2:2" x14ac:dyDescent="0.2">
      <c r="B6416" s="97"/>
    </row>
    <row r="6417" spans="2:2" x14ac:dyDescent="0.2">
      <c r="B6417" s="97"/>
    </row>
    <row r="6418" spans="2:2" x14ac:dyDescent="0.2">
      <c r="B6418" s="97"/>
    </row>
    <row r="6419" spans="2:2" x14ac:dyDescent="0.2">
      <c r="B6419" s="97"/>
    </row>
    <row r="6420" spans="2:2" x14ac:dyDescent="0.2">
      <c r="B6420" s="97"/>
    </row>
    <row r="6421" spans="2:2" x14ac:dyDescent="0.2">
      <c r="B6421" s="97"/>
    </row>
    <row r="6422" spans="2:2" x14ac:dyDescent="0.2">
      <c r="B6422" s="97"/>
    </row>
    <row r="6423" spans="2:2" x14ac:dyDescent="0.2">
      <c r="B6423" s="97"/>
    </row>
    <row r="6424" spans="2:2" x14ac:dyDescent="0.2">
      <c r="B6424" s="97"/>
    </row>
    <row r="6425" spans="2:2" x14ac:dyDescent="0.2">
      <c r="B6425" s="97"/>
    </row>
    <row r="6426" spans="2:2" x14ac:dyDescent="0.2">
      <c r="B6426" s="97"/>
    </row>
    <row r="6427" spans="2:2" x14ac:dyDescent="0.2">
      <c r="B6427" s="97"/>
    </row>
    <row r="6428" spans="2:2" x14ac:dyDescent="0.2">
      <c r="B6428" s="97"/>
    </row>
    <row r="6429" spans="2:2" x14ac:dyDescent="0.2">
      <c r="B6429" s="97"/>
    </row>
    <row r="6430" spans="2:2" x14ac:dyDescent="0.2">
      <c r="B6430" s="97"/>
    </row>
    <row r="6431" spans="2:2" x14ac:dyDescent="0.2">
      <c r="B6431" s="97"/>
    </row>
    <row r="6432" spans="2:2" x14ac:dyDescent="0.2">
      <c r="B6432" s="97"/>
    </row>
    <row r="6433" spans="2:2" x14ac:dyDescent="0.2">
      <c r="B6433" s="97"/>
    </row>
    <row r="6434" spans="2:2" x14ac:dyDescent="0.2">
      <c r="B6434" s="97"/>
    </row>
    <row r="6435" spans="2:2" x14ac:dyDescent="0.2">
      <c r="B6435" s="97"/>
    </row>
    <row r="6436" spans="2:2" x14ac:dyDescent="0.2">
      <c r="B6436" s="97"/>
    </row>
    <row r="6437" spans="2:2" x14ac:dyDescent="0.2">
      <c r="B6437" s="97"/>
    </row>
    <row r="6438" spans="2:2" x14ac:dyDescent="0.2">
      <c r="B6438" s="97"/>
    </row>
    <row r="6439" spans="2:2" x14ac:dyDescent="0.2">
      <c r="B6439" s="97"/>
    </row>
    <row r="6440" spans="2:2" x14ac:dyDescent="0.2">
      <c r="B6440" s="97"/>
    </row>
    <row r="6441" spans="2:2" x14ac:dyDescent="0.2">
      <c r="B6441" s="97"/>
    </row>
    <row r="6442" spans="2:2" x14ac:dyDescent="0.2">
      <c r="B6442" s="97"/>
    </row>
    <row r="6443" spans="2:2" x14ac:dyDescent="0.2">
      <c r="B6443" s="97"/>
    </row>
    <row r="6444" spans="2:2" x14ac:dyDescent="0.2">
      <c r="B6444" s="97"/>
    </row>
    <row r="6445" spans="2:2" x14ac:dyDescent="0.2">
      <c r="B6445" s="97"/>
    </row>
    <row r="6446" spans="2:2" x14ac:dyDescent="0.2">
      <c r="B6446" s="97"/>
    </row>
    <row r="6447" spans="2:2" x14ac:dyDescent="0.2">
      <c r="B6447" s="97"/>
    </row>
    <row r="6448" spans="2:2" x14ac:dyDescent="0.2">
      <c r="B6448" s="97"/>
    </row>
    <row r="6449" spans="2:2" x14ac:dyDescent="0.2">
      <c r="B6449" s="97"/>
    </row>
    <row r="6450" spans="2:2" x14ac:dyDescent="0.2">
      <c r="B6450" s="97"/>
    </row>
    <row r="6451" spans="2:2" x14ac:dyDescent="0.2">
      <c r="B6451" s="97"/>
    </row>
    <row r="6452" spans="2:2" x14ac:dyDescent="0.2">
      <c r="B6452" s="97"/>
    </row>
    <row r="6453" spans="2:2" x14ac:dyDescent="0.2">
      <c r="B6453" s="97"/>
    </row>
    <row r="6454" spans="2:2" x14ac:dyDescent="0.2">
      <c r="B6454" s="97"/>
    </row>
    <row r="6455" spans="2:2" x14ac:dyDescent="0.2">
      <c r="B6455" s="97"/>
    </row>
    <row r="6456" spans="2:2" x14ac:dyDescent="0.2">
      <c r="B6456" s="97"/>
    </row>
    <row r="6457" spans="2:2" x14ac:dyDescent="0.2">
      <c r="B6457" s="97"/>
    </row>
    <row r="6458" spans="2:2" x14ac:dyDescent="0.2">
      <c r="B6458" s="97"/>
    </row>
    <row r="6459" spans="2:2" x14ac:dyDescent="0.2">
      <c r="B6459" s="97"/>
    </row>
    <row r="6460" spans="2:2" x14ac:dyDescent="0.2">
      <c r="B6460" s="97"/>
    </row>
    <row r="6461" spans="2:2" x14ac:dyDescent="0.2">
      <c r="B6461" s="97"/>
    </row>
    <row r="6462" spans="2:2" x14ac:dyDescent="0.2">
      <c r="B6462" s="97"/>
    </row>
    <row r="6463" spans="2:2" x14ac:dyDescent="0.2">
      <c r="B6463" s="97"/>
    </row>
    <row r="6464" spans="2:2" x14ac:dyDescent="0.2">
      <c r="B6464" s="97"/>
    </row>
    <row r="6465" spans="2:2" x14ac:dyDescent="0.2">
      <c r="B6465" s="97"/>
    </row>
    <row r="6466" spans="2:2" x14ac:dyDescent="0.2">
      <c r="B6466" s="97"/>
    </row>
    <row r="6467" spans="2:2" x14ac:dyDescent="0.2">
      <c r="B6467" s="97"/>
    </row>
    <row r="6468" spans="2:2" x14ac:dyDescent="0.2">
      <c r="B6468" s="97"/>
    </row>
    <row r="6469" spans="2:2" x14ac:dyDescent="0.2">
      <c r="B6469" s="97"/>
    </row>
    <row r="6470" spans="2:2" x14ac:dyDescent="0.2">
      <c r="B6470" s="97"/>
    </row>
    <row r="6471" spans="2:2" x14ac:dyDescent="0.2">
      <c r="B6471" s="97"/>
    </row>
    <row r="6472" spans="2:2" x14ac:dyDescent="0.2">
      <c r="B6472" s="97"/>
    </row>
    <row r="6473" spans="2:2" x14ac:dyDescent="0.2">
      <c r="B6473" s="97"/>
    </row>
    <row r="6474" spans="2:2" x14ac:dyDescent="0.2">
      <c r="B6474" s="97"/>
    </row>
    <row r="6475" spans="2:2" x14ac:dyDescent="0.2">
      <c r="B6475" s="97"/>
    </row>
    <row r="6476" spans="2:2" x14ac:dyDescent="0.2">
      <c r="B6476" s="97"/>
    </row>
    <row r="6477" spans="2:2" x14ac:dyDescent="0.2">
      <c r="B6477" s="97"/>
    </row>
    <row r="6478" spans="2:2" x14ac:dyDescent="0.2">
      <c r="B6478" s="97"/>
    </row>
    <row r="6479" spans="2:2" x14ac:dyDescent="0.2">
      <c r="B6479" s="97"/>
    </row>
    <row r="6480" spans="2:2" x14ac:dyDescent="0.2">
      <c r="B6480" s="97"/>
    </row>
    <row r="6481" spans="2:2" x14ac:dyDescent="0.2">
      <c r="B6481" s="97"/>
    </row>
    <row r="6482" spans="2:2" x14ac:dyDescent="0.2">
      <c r="B6482" s="97"/>
    </row>
    <row r="6483" spans="2:2" x14ac:dyDescent="0.2">
      <c r="B6483" s="97"/>
    </row>
    <row r="6484" spans="2:2" x14ac:dyDescent="0.2">
      <c r="B6484" s="97"/>
    </row>
    <row r="6485" spans="2:2" x14ac:dyDescent="0.2">
      <c r="B6485" s="97"/>
    </row>
    <row r="6486" spans="2:2" x14ac:dyDescent="0.2">
      <c r="B6486" s="97"/>
    </row>
    <row r="6487" spans="2:2" x14ac:dyDescent="0.2">
      <c r="B6487" s="97"/>
    </row>
    <row r="6488" spans="2:2" x14ac:dyDescent="0.2">
      <c r="B6488" s="97"/>
    </row>
    <row r="6489" spans="2:2" x14ac:dyDescent="0.2">
      <c r="B6489" s="97"/>
    </row>
    <row r="6490" spans="2:2" x14ac:dyDescent="0.2">
      <c r="B6490" s="97"/>
    </row>
    <row r="6491" spans="2:2" x14ac:dyDescent="0.2">
      <c r="B6491" s="97"/>
    </row>
    <row r="6492" spans="2:2" x14ac:dyDescent="0.2">
      <c r="B6492" s="97"/>
    </row>
    <row r="6493" spans="2:2" x14ac:dyDescent="0.2">
      <c r="B6493" s="97"/>
    </row>
    <row r="6494" spans="2:2" x14ac:dyDescent="0.2">
      <c r="B6494" s="97"/>
    </row>
    <row r="6495" spans="2:2" x14ac:dyDescent="0.2">
      <c r="B6495" s="97"/>
    </row>
    <row r="6496" spans="2:2" x14ac:dyDescent="0.2">
      <c r="B6496" s="97"/>
    </row>
    <row r="6497" spans="2:2" x14ac:dyDescent="0.2">
      <c r="B6497" s="97"/>
    </row>
    <row r="6498" spans="2:2" x14ac:dyDescent="0.2">
      <c r="B6498" s="97"/>
    </row>
    <row r="6499" spans="2:2" x14ac:dyDescent="0.2">
      <c r="B6499" s="97"/>
    </row>
    <row r="6500" spans="2:2" x14ac:dyDescent="0.2">
      <c r="B6500" s="97"/>
    </row>
    <row r="6501" spans="2:2" x14ac:dyDescent="0.2">
      <c r="B6501" s="97"/>
    </row>
    <row r="6502" spans="2:2" x14ac:dyDescent="0.2">
      <c r="B6502" s="97"/>
    </row>
    <row r="6503" spans="2:2" x14ac:dyDescent="0.2">
      <c r="B6503" s="97"/>
    </row>
    <row r="6504" spans="2:2" x14ac:dyDescent="0.2">
      <c r="B6504" s="97"/>
    </row>
    <row r="6505" spans="2:2" x14ac:dyDescent="0.2">
      <c r="B6505" s="97"/>
    </row>
    <row r="6506" spans="2:2" x14ac:dyDescent="0.2">
      <c r="B6506" s="97"/>
    </row>
    <row r="6507" spans="2:2" x14ac:dyDescent="0.2">
      <c r="B6507" s="97"/>
    </row>
    <row r="6508" spans="2:2" x14ac:dyDescent="0.2">
      <c r="B6508" s="97"/>
    </row>
    <row r="6509" spans="2:2" x14ac:dyDescent="0.2">
      <c r="B6509" s="97"/>
    </row>
    <row r="6510" spans="2:2" x14ac:dyDescent="0.2">
      <c r="B6510" s="97"/>
    </row>
    <row r="6511" spans="2:2" x14ac:dyDescent="0.2">
      <c r="B6511" s="97"/>
    </row>
    <row r="6512" spans="2:2" x14ac:dyDescent="0.2">
      <c r="B6512" s="97"/>
    </row>
    <row r="6513" spans="2:2" x14ac:dyDescent="0.2">
      <c r="B6513" s="97"/>
    </row>
    <row r="6514" spans="2:2" x14ac:dyDescent="0.2">
      <c r="B6514" s="97"/>
    </row>
    <row r="6515" spans="2:2" x14ac:dyDescent="0.2">
      <c r="B6515" s="97"/>
    </row>
    <row r="6516" spans="2:2" x14ac:dyDescent="0.2">
      <c r="B6516" s="97"/>
    </row>
    <row r="6517" spans="2:2" x14ac:dyDescent="0.2">
      <c r="B6517" s="97"/>
    </row>
    <row r="6518" spans="2:2" x14ac:dyDescent="0.2">
      <c r="B6518" s="97"/>
    </row>
    <row r="6519" spans="2:2" x14ac:dyDescent="0.2">
      <c r="B6519" s="97"/>
    </row>
    <row r="6520" spans="2:2" x14ac:dyDescent="0.2">
      <c r="B6520" s="97"/>
    </row>
    <row r="6521" spans="2:2" x14ac:dyDescent="0.2">
      <c r="B6521" s="97"/>
    </row>
    <row r="6522" spans="2:2" x14ac:dyDescent="0.2">
      <c r="B6522" s="97"/>
    </row>
    <row r="6523" spans="2:2" x14ac:dyDescent="0.2">
      <c r="B6523" s="97"/>
    </row>
    <row r="6524" spans="2:2" x14ac:dyDescent="0.2">
      <c r="B6524" s="97"/>
    </row>
    <row r="6525" spans="2:2" x14ac:dyDescent="0.2">
      <c r="B6525" s="97"/>
    </row>
    <row r="6526" spans="2:2" x14ac:dyDescent="0.2">
      <c r="B6526" s="97"/>
    </row>
    <row r="6527" spans="2:2" x14ac:dyDescent="0.2">
      <c r="B6527" s="97"/>
    </row>
    <row r="6528" spans="2:2" x14ac:dyDescent="0.2">
      <c r="B6528" s="97"/>
    </row>
    <row r="6529" spans="2:2" x14ac:dyDescent="0.2">
      <c r="B6529" s="97"/>
    </row>
    <row r="6530" spans="2:2" x14ac:dyDescent="0.2">
      <c r="B6530" s="97"/>
    </row>
    <row r="6531" spans="2:2" x14ac:dyDescent="0.2">
      <c r="B6531" s="97"/>
    </row>
    <row r="6532" spans="2:2" x14ac:dyDescent="0.2">
      <c r="B6532" s="97"/>
    </row>
    <row r="6533" spans="2:2" x14ac:dyDescent="0.2">
      <c r="B6533" s="97"/>
    </row>
    <row r="6534" spans="2:2" x14ac:dyDescent="0.2">
      <c r="B6534" s="97"/>
    </row>
    <row r="6535" spans="2:2" x14ac:dyDescent="0.2">
      <c r="B6535" s="97"/>
    </row>
    <row r="6536" spans="2:2" x14ac:dyDescent="0.2">
      <c r="B6536" s="97"/>
    </row>
    <row r="6537" spans="2:2" x14ac:dyDescent="0.2">
      <c r="B6537" s="97"/>
    </row>
    <row r="6538" spans="2:2" x14ac:dyDescent="0.2">
      <c r="B6538" s="97"/>
    </row>
    <row r="6539" spans="2:2" x14ac:dyDescent="0.2">
      <c r="B6539" s="97"/>
    </row>
    <row r="6540" spans="2:2" x14ac:dyDescent="0.2">
      <c r="B6540" s="97"/>
    </row>
    <row r="6541" spans="2:2" x14ac:dyDescent="0.2">
      <c r="B6541" s="97"/>
    </row>
    <row r="6542" spans="2:2" x14ac:dyDescent="0.2">
      <c r="B6542" s="97"/>
    </row>
    <row r="6543" spans="2:2" x14ac:dyDescent="0.2">
      <c r="B6543" s="97"/>
    </row>
    <row r="6544" spans="2:2" x14ac:dyDescent="0.2">
      <c r="B6544" s="97"/>
    </row>
    <row r="6545" spans="2:2" x14ac:dyDescent="0.2">
      <c r="B6545" s="97"/>
    </row>
    <row r="6546" spans="2:2" x14ac:dyDescent="0.2">
      <c r="B6546" s="97"/>
    </row>
    <row r="6547" spans="2:2" x14ac:dyDescent="0.2">
      <c r="B6547" s="97"/>
    </row>
    <row r="6548" spans="2:2" x14ac:dyDescent="0.2">
      <c r="B6548" s="97"/>
    </row>
    <row r="6549" spans="2:2" x14ac:dyDescent="0.2">
      <c r="B6549" s="97"/>
    </row>
    <row r="6550" spans="2:2" x14ac:dyDescent="0.2">
      <c r="B6550" s="97"/>
    </row>
    <row r="6551" spans="2:2" x14ac:dyDescent="0.2">
      <c r="B6551" s="97"/>
    </row>
    <row r="6552" spans="2:2" x14ac:dyDescent="0.2">
      <c r="B6552" s="97"/>
    </row>
    <row r="6553" spans="2:2" x14ac:dyDescent="0.2">
      <c r="B6553" s="97"/>
    </row>
    <row r="6554" spans="2:2" x14ac:dyDescent="0.2">
      <c r="B6554" s="97"/>
    </row>
    <row r="6555" spans="2:2" x14ac:dyDescent="0.2">
      <c r="B6555" s="97"/>
    </row>
    <row r="6556" spans="2:2" x14ac:dyDescent="0.2">
      <c r="B6556" s="97"/>
    </row>
    <row r="6557" spans="2:2" x14ac:dyDescent="0.2">
      <c r="B6557" s="97"/>
    </row>
    <row r="6558" spans="2:2" x14ac:dyDescent="0.2">
      <c r="B6558" s="97"/>
    </row>
    <row r="6559" spans="2:2" x14ac:dyDescent="0.2">
      <c r="B6559" s="97"/>
    </row>
    <row r="6560" spans="2:2" x14ac:dyDescent="0.2">
      <c r="B6560" s="97"/>
    </row>
    <row r="6561" spans="2:2" x14ac:dyDescent="0.2">
      <c r="B6561" s="97"/>
    </row>
    <row r="6562" spans="2:2" x14ac:dyDescent="0.2">
      <c r="B6562" s="97"/>
    </row>
    <row r="6563" spans="2:2" x14ac:dyDescent="0.2">
      <c r="B6563" s="97"/>
    </row>
    <row r="6564" spans="2:2" x14ac:dyDescent="0.2">
      <c r="B6564" s="97"/>
    </row>
    <row r="6565" spans="2:2" x14ac:dyDescent="0.2">
      <c r="B6565" s="97"/>
    </row>
    <row r="6566" spans="2:2" x14ac:dyDescent="0.2">
      <c r="B6566" s="97"/>
    </row>
    <row r="6567" spans="2:2" x14ac:dyDescent="0.2">
      <c r="B6567" s="97"/>
    </row>
    <row r="6568" spans="2:2" x14ac:dyDescent="0.2">
      <c r="B6568" s="97"/>
    </row>
    <row r="6569" spans="2:2" x14ac:dyDescent="0.2">
      <c r="B6569" s="97"/>
    </row>
    <row r="6570" spans="2:2" x14ac:dyDescent="0.2">
      <c r="B6570" s="97"/>
    </row>
    <row r="6571" spans="2:2" x14ac:dyDescent="0.2">
      <c r="B6571" s="97"/>
    </row>
    <row r="6572" spans="2:2" x14ac:dyDescent="0.2">
      <c r="B6572" s="97"/>
    </row>
    <row r="6573" spans="2:2" x14ac:dyDescent="0.2">
      <c r="B6573" s="97"/>
    </row>
    <row r="6574" spans="2:2" x14ac:dyDescent="0.2">
      <c r="B6574" s="97"/>
    </row>
    <row r="6575" spans="2:2" x14ac:dyDescent="0.2">
      <c r="B6575" s="97"/>
    </row>
    <row r="6576" spans="2:2" x14ac:dyDescent="0.2">
      <c r="B6576" s="97"/>
    </row>
    <row r="6577" spans="2:2" x14ac:dyDescent="0.2">
      <c r="B6577" s="97"/>
    </row>
    <row r="6578" spans="2:2" x14ac:dyDescent="0.2">
      <c r="B6578" s="97"/>
    </row>
    <row r="6579" spans="2:2" x14ac:dyDescent="0.2">
      <c r="B6579" s="97"/>
    </row>
    <row r="6580" spans="2:2" x14ac:dyDescent="0.2">
      <c r="B6580" s="97"/>
    </row>
    <row r="6581" spans="2:2" x14ac:dyDescent="0.2">
      <c r="B6581" s="97"/>
    </row>
    <row r="6582" spans="2:2" x14ac:dyDescent="0.2">
      <c r="B6582" s="97"/>
    </row>
    <row r="6583" spans="2:2" x14ac:dyDescent="0.2">
      <c r="B6583" s="97"/>
    </row>
    <row r="6584" spans="2:2" x14ac:dyDescent="0.2">
      <c r="B6584" s="97"/>
    </row>
    <row r="6585" spans="2:2" x14ac:dyDescent="0.2">
      <c r="B6585" s="97"/>
    </row>
    <row r="6586" spans="2:2" x14ac:dyDescent="0.2">
      <c r="B6586" s="97"/>
    </row>
    <row r="6587" spans="2:2" x14ac:dyDescent="0.2">
      <c r="B6587" s="97"/>
    </row>
    <row r="6588" spans="2:2" x14ac:dyDescent="0.2">
      <c r="B6588" s="97"/>
    </row>
    <row r="6589" spans="2:2" x14ac:dyDescent="0.2">
      <c r="B6589" s="97"/>
    </row>
    <row r="6590" spans="2:2" x14ac:dyDescent="0.2">
      <c r="B6590" s="97"/>
    </row>
    <row r="6591" spans="2:2" x14ac:dyDescent="0.2">
      <c r="B6591" s="97"/>
    </row>
    <row r="6592" spans="2:2" x14ac:dyDescent="0.2">
      <c r="B6592" s="97"/>
    </row>
    <row r="6593" spans="2:2" x14ac:dyDescent="0.2">
      <c r="B6593" s="97"/>
    </row>
    <row r="6594" spans="2:2" x14ac:dyDescent="0.2">
      <c r="B6594" s="97"/>
    </row>
    <row r="6595" spans="2:2" x14ac:dyDescent="0.2">
      <c r="B6595" s="97"/>
    </row>
    <row r="6596" spans="2:2" x14ac:dyDescent="0.2">
      <c r="B6596" s="97"/>
    </row>
    <row r="6597" spans="2:2" x14ac:dyDescent="0.2">
      <c r="B6597" s="97"/>
    </row>
    <row r="6598" spans="2:2" x14ac:dyDescent="0.2">
      <c r="B6598" s="97"/>
    </row>
    <row r="6599" spans="2:2" x14ac:dyDescent="0.2">
      <c r="B6599" s="97"/>
    </row>
    <row r="6600" spans="2:2" x14ac:dyDescent="0.2">
      <c r="B6600" s="97"/>
    </row>
    <row r="6601" spans="2:2" x14ac:dyDescent="0.2">
      <c r="B6601" s="97"/>
    </row>
    <row r="6602" spans="2:2" x14ac:dyDescent="0.2">
      <c r="B6602" s="97"/>
    </row>
    <row r="6603" spans="2:2" x14ac:dyDescent="0.2">
      <c r="B6603" s="97"/>
    </row>
    <row r="6604" spans="2:2" x14ac:dyDescent="0.2">
      <c r="B6604" s="97"/>
    </row>
    <row r="6605" spans="2:2" x14ac:dyDescent="0.2">
      <c r="B6605" s="97"/>
    </row>
    <row r="6606" spans="2:2" x14ac:dyDescent="0.2">
      <c r="B6606" s="97"/>
    </row>
    <row r="6607" spans="2:2" x14ac:dyDescent="0.2">
      <c r="B6607" s="97"/>
    </row>
    <row r="6608" spans="2:2" x14ac:dyDescent="0.2">
      <c r="B6608" s="97"/>
    </row>
    <row r="6609" spans="2:2" x14ac:dyDescent="0.2">
      <c r="B6609" s="97"/>
    </row>
    <row r="6610" spans="2:2" x14ac:dyDescent="0.2">
      <c r="B6610" s="97"/>
    </row>
    <row r="6611" spans="2:2" x14ac:dyDescent="0.2">
      <c r="B6611" s="97"/>
    </row>
    <row r="6612" spans="2:2" x14ac:dyDescent="0.2">
      <c r="B6612" s="97"/>
    </row>
    <row r="6613" spans="2:2" x14ac:dyDescent="0.2">
      <c r="B6613" s="97"/>
    </row>
    <row r="6614" spans="2:2" x14ac:dyDescent="0.2">
      <c r="B6614" s="97"/>
    </row>
    <row r="6615" spans="2:2" x14ac:dyDescent="0.2">
      <c r="B6615" s="97"/>
    </row>
    <row r="6616" spans="2:2" x14ac:dyDescent="0.2">
      <c r="B6616" s="97"/>
    </row>
    <row r="6617" spans="2:2" x14ac:dyDescent="0.2">
      <c r="B6617" s="97"/>
    </row>
    <row r="6618" spans="2:2" x14ac:dyDescent="0.2">
      <c r="B6618" s="97"/>
    </row>
    <row r="6619" spans="2:2" x14ac:dyDescent="0.2">
      <c r="B6619" s="97"/>
    </row>
    <row r="6620" spans="2:2" x14ac:dyDescent="0.2">
      <c r="B6620" s="97"/>
    </row>
    <row r="6621" spans="2:2" x14ac:dyDescent="0.2">
      <c r="B6621" s="97"/>
    </row>
    <row r="6622" spans="2:2" x14ac:dyDescent="0.2">
      <c r="B6622" s="97"/>
    </row>
    <row r="6623" spans="2:2" x14ac:dyDescent="0.2">
      <c r="B6623" s="97"/>
    </row>
    <row r="6624" spans="2:2" x14ac:dyDescent="0.2">
      <c r="B6624" s="97"/>
    </row>
    <row r="6625" spans="2:2" x14ac:dyDescent="0.2">
      <c r="B6625" s="97"/>
    </row>
    <row r="6626" spans="2:2" x14ac:dyDescent="0.2">
      <c r="B6626" s="97"/>
    </row>
    <row r="6627" spans="2:2" x14ac:dyDescent="0.2">
      <c r="B6627" s="97"/>
    </row>
    <row r="6628" spans="2:2" x14ac:dyDescent="0.2">
      <c r="B6628" s="97"/>
    </row>
    <row r="6629" spans="2:2" x14ac:dyDescent="0.2">
      <c r="B6629" s="97"/>
    </row>
    <row r="6630" spans="2:2" x14ac:dyDescent="0.2">
      <c r="B6630" s="97"/>
    </row>
    <row r="6631" spans="2:2" x14ac:dyDescent="0.2">
      <c r="B6631" s="97"/>
    </row>
    <row r="6632" spans="2:2" x14ac:dyDescent="0.2">
      <c r="B6632" s="97"/>
    </row>
    <row r="6633" spans="2:2" x14ac:dyDescent="0.2">
      <c r="B6633" s="97"/>
    </row>
    <row r="6634" spans="2:2" x14ac:dyDescent="0.2">
      <c r="B6634" s="97"/>
    </row>
    <row r="6635" spans="2:2" x14ac:dyDescent="0.2">
      <c r="B6635" s="97"/>
    </row>
    <row r="6636" spans="2:2" x14ac:dyDescent="0.2">
      <c r="B6636" s="97"/>
    </row>
    <row r="6637" spans="2:2" x14ac:dyDescent="0.2">
      <c r="B6637" s="97"/>
    </row>
    <row r="6638" spans="2:2" x14ac:dyDescent="0.2">
      <c r="B6638" s="97"/>
    </row>
    <row r="6639" spans="2:2" x14ac:dyDescent="0.2">
      <c r="B6639" s="97"/>
    </row>
    <row r="6640" spans="2:2" x14ac:dyDescent="0.2">
      <c r="B6640" s="97"/>
    </row>
    <row r="6641" spans="2:2" x14ac:dyDescent="0.2">
      <c r="B6641" s="97"/>
    </row>
    <row r="6642" spans="2:2" x14ac:dyDescent="0.2">
      <c r="B6642" s="97"/>
    </row>
    <row r="6643" spans="2:2" x14ac:dyDescent="0.2">
      <c r="B6643" s="97"/>
    </row>
    <row r="6644" spans="2:2" x14ac:dyDescent="0.2">
      <c r="B6644" s="97"/>
    </row>
    <row r="6645" spans="2:2" x14ac:dyDescent="0.2">
      <c r="B6645" s="97"/>
    </row>
    <row r="6646" spans="2:2" x14ac:dyDescent="0.2">
      <c r="B6646" s="97"/>
    </row>
    <row r="6647" spans="2:2" x14ac:dyDescent="0.2">
      <c r="B6647" s="97"/>
    </row>
    <row r="6648" spans="2:2" x14ac:dyDescent="0.2">
      <c r="B6648" s="97"/>
    </row>
    <row r="6649" spans="2:2" x14ac:dyDescent="0.2">
      <c r="B6649" s="97"/>
    </row>
    <row r="6650" spans="2:2" x14ac:dyDescent="0.2">
      <c r="B6650" s="97"/>
    </row>
    <row r="6651" spans="2:2" x14ac:dyDescent="0.2">
      <c r="B6651" s="97"/>
    </row>
    <row r="6652" spans="2:2" x14ac:dyDescent="0.2">
      <c r="B6652" s="97"/>
    </row>
    <row r="6653" spans="2:2" x14ac:dyDescent="0.2">
      <c r="B6653" s="97"/>
    </row>
    <row r="6654" spans="2:2" x14ac:dyDescent="0.2">
      <c r="B6654" s="97"/>
    </row>
    <row r="6655" spans="2:2" x14ac:dyDescent="0.2">
      <c r="B6655" s="97"/>
    </row>
    <row r="6656" spans="2:2" x14ac:dyDescent="0.2">
      <c r="B6656" s="97"/>
    </row>
    <row r="6657" spans="2:2" x14ac:dyDescent="0.2">
      <c r="B6657" s="97"/>
    </row>
    <row r="6658" spans="2:2" x14ac:dyDescent="0.2">
      <c r="B6658" s="97"/>
    </row>
    <row r="6659" spans="2:2" x14ac:dyDescent="0.2">
      <c r="B6659" s="97"/>
    </row>
    <row r="6660" spans="2:2" x14ac:dyDescent="0.2">
      <c r="B6660" s="97"/>
    </row>
    <row r="6661" spans="2:2" x14ac:dyDescent="0.2">
      <c r="B6661" s="97"/>
    </row>
    <row r="6662" spans="2:2" x14ac:dyDescent="0.2">
      <c r="B6662" s="97"/>
    </row>
    <row r="6663" spans="2:2" x14ac:dyDescent="0.2">
      <c r="B6663" s="97"/>
    </row>
    <row r="6664" spans="2:2" x14ac:dyDescent="0.2">
      <c r="B6664" s="97"/>
    </row>
    <row r="6665" spans="2:2" x14ac:dyDescent="0.2">
      <c r="B6665" s="97"/>
    </row>
    <row r="6666" spans="2:2" x14ac:dyDescent="0.2">
      <c r="B6666" s="97"/>
    </row>
    <row r="6667" spans="2:2" x14ac:dyDescent="0.2">
      <c r="B6667" s="97"/>
    </row>
    <row r="6668" spans="2:2" x14ac:dyDescent="0.2">
      <c r="B6668" s="97"/>
    </row>
    <row r="6669" spans="2:2" x14ac:dyDescent="0.2">
      <c r="B6669" s="97"/>
    </row>
    <row r="6670" spans="2:2" x14ac:dyDescent="0.2">
      <c r="B6670" s="97"/>
    </row>
    <row r="6671" spans="2:2" x14ac:dyDescent="0.2">
      <c r="B6671" s="97"/>
    </row>
    <row r="6672" spans="2:2" x14ac:dyDescent="0.2">
      <c r="B6672" s="97"/>
    </row>
    <row r="6673" spans="2:2" x14ac:dyDescent="0.2">
      <c r="B6673" s="97"/>
    </row>
    <row r="6674" spans="2:2" x14ac:dyDescent="0.2">
      <c r="B6674" s="97"/>
    </row>
    <row r="6675" spans="2:2" x14ac:dyDescent="0.2">
      <c r="B6675" s="97"/>
    </row>
    <row r="6676" spans="2:2" x14ac:dyDescent="0.2">
      <c r="B6676" s="97"/>
    </row>
    <row r="6677" spans="2:2" x14ac:dyDescent="0.2">
      <c r="B6677" s="97"/>
    </row>
    <row r="6678" spans="2:2" x14ac:dyDescent="0.2">
      <c r="B6678" s="97"/>
    </row>
    <row r="6679" spans="2:2" x14ac:dyDescent="0.2">
      <c r="B6679" s="97"/>
    </row>
    <row r="6680" spans="2:2" x14ac:dyDescent="0.2">
      <c r="B6680" s="97"/>
    </row>
    <row r="6681" spans="2:2" x14ac:dyDescent="0.2">
      <c r="B6681" s="97"/>
    </row>
    <row r="6682" spans="2:2" x14ac:dyDescent="0.2">
      <c r="B6682" s="97"/>
    </row>
    <row r="6683" spans="2:2" x14ac:dyDescent="0.2">
      <c r="B6683" s="97"/>
    </row>
    <row r="6684" spans="2:2" x14ac:dyDescent="0.2">
      <c r="B6684" s="97"/>
    </row>
    <row r="6685" spans="2:2" x14ac:dyDescent="0.2">
      <c r="B6685" s="97"/>
    </row>
    <row r="6686" spans="2:2" x14ac:dyDescent="0.2">
      <c r="B6686" s="97"/>
    </row>
    <row r="6687" spans="2:2" x14ac:dyDescent="0.2">
      <c r="B6687" s="97"/>
    </row>
    <row r="6688" spans="2:2" x14ac:dyDescent="0.2">
      <c r="B6688" s="97"/>
    </row>
    <row r="6689" spans="2:2" x14ac:dyDescent="0.2">
      <c r="B6689" s="97"/>
    </row>
    <row r="6690" spans="2:2" x14ac:dyDescent="0.2">
      <c r="B6690" s="97"/>
    </row>
    <row r="6691" spans="2:2" x14ac:dyDescent="0.2">
      <c r="B6691" s="97"/>
    </row>
    <row r="6692" spans="2:2" x14ac:dyDescent="0.2">
      <c r="B6692" s="97"/>
    </row>
    <row r="6693" spans="2:2" x14ac:dyDescent="0.2">
      <c r="B6693" s="97"/>
    </row>
    <row r="6694" spans="2:2" x14ac:dyDescent="0.2">
      <c r="B6694" s="97"/>
    </row>
    <row r="6695" spans="2:2" x14ac:dyDescent="0.2">
      <c r="B6695" s="97"/>
    </row>
    <row r="6696" spans="2:2" x14ac:dyDescent="0.2">
      <c r="B6696" s="97"/>
    </row>
    <row r="6697" spans="2:2" x14ac:dyDescent="0.2">
      <c r="B6697" s="97"/>
    </row>
    <row r="6698" spans="2:2" x14ac:dyDescent="0.2">
      <c r="B6698" s="97"/>
    </row>
    <row r="6699" spans="2:2" x14ac:dyDescent="0.2">
      <c r="B6699" s="97"/>
    </row>
    <row r="6700" spans="2:2" x14ac:dyDescent="0.2">
      <c r="B6700" s="97"/>
    </row>
    <row r="6701" spans="2:2" x14ac:dyDescent="0.2">
      <c r="B6701" s="97"/>
    </row>
    <row r="6702" spans="2:2" x14ac:dyDescent="0.2">
      <c r="B6702" s="97"/>
    </row>
    <row r="6703" spans="2:2" x14ac:dyDescent="0.2">
      <c r="B6703" s="97"/>
    </row>
    <row r="6704" spans="2:2" x14ac:dyDescent="0.2">
      <c r="B6704" s="97"/>
    </row>
    <row r="6705" spans="2:2" x14ac:dyDescent="0.2">
      <c r="B6705" s="97"/>
    </row>
    <row r="6706" spans="2:2" x14ac:dyDescent="0.2">
      <c r="B6706" s="97"/>
    </row>
    <row r="6707" spans="2:2" x14ac:dyDescent="0.2">
      <c r="B6707" s="97"/>
    </row>
    <row r="6708" spans="2:2" x14ac:dyDescent="0.2">
      <c r="B6708" s="97"/>
    </row>
    <row r="6709" spans="2:2" x14ac:dyDescent="0.2">
      <c r="B6709" s="97"/>
    </row>
    <row r="6710" spans="2:2" x14ac:dyDescent="0.2">
      <c r="B6710" s="97"/>
    </row>
    <row r="6711" spans="2:2" x14ac:dyDescent="0.2">
      <c r="B6711" s="97"/>
    </row>
    <row r="6712" spans="2:2" x14ac:dyDescent="0.2">
      <c r="B6712" s="97"/>
    </row>
    <row r="6713" spans="2:2" x14ac:dyDescent="0.2">
      <c r="B6713" s="97"/>
    </row>
    <row r="6714" spans="2:2" x14ac:dyDescent="0.2">
      <c r="B6714" s="97"/>
    </row>
    <row r="6715" spans="2:2" x14ac:dyDescent="0.2">
      <c r="B6715" s="97"/>
    </row>
    <row r="6716" spans="2:2" x14ac:dyDescent="0.2">
      <c r="B6716" s="97"/>
    </row>
    <row r="6717" spans="2:2" x14ac:dyDescent="0.2">
      <c r="B6717" s="97"/>
    </row>
    <row r="6718" spans="2:2" x14ac:dyDescent="0.2">
      <c r="B6718" s="97"/>
    </row>
    <row r="6719" spans="2:2" x14ac:dyDescent="0.2">
      <c r="B6719" s="97"/>
    </row>
    <row r="6720" spans="2:2" x14ac:dyDescent="0.2">
      <c r="B6720" s="97"/>
    </row>
    <row r="6721" spans="2:2" x14ac:dyDescent="0.2">
      <c r="B6721" s="97"/>
    </row>
    <row r="6722" spans="2:2" x14ac:dyDescent="0.2">
      <c r="B6722" s="97"/>
    </row>
    <row r="6723" spans="2:2" x14ac:dyDescent="0.2">
      <c r="B6723" s="97"/>
    </row>
    <row r="6724" spans="2:2" x14ac:dyDescent="0.2">
      <c r="B6724" s="97"/>
    </row>
    <row r="6725" spans="2:2" x14ac:dyDescent="0.2">
      <c r="B6725" s="97"/>
    </row>
    <row r="6726" spans="2:2" x14ac:dyDescent="0.2">
      <c r="B6726" s="97"/>
    </row>
    <row r="6727" spans="2:2" x14ac:dyDescent="0.2">
      <c r="B6727" s="97"/>
    </row>
    <row r="6728" spans="2:2" x14ac:dyDescent="0.2">
      <c r="B6728" s="97"/>
    </row>
    <row r="6729" spans="2:2" x14ac:dyDescent="0.2">
      <c r="B6729" s="97"/>
    </row>
    <row r="6730" spans="2:2" x14ac:dyDescent="0.2">
      <c r="B6730" s="97"/>
    </row>
    <row r="6731" spans="2:2" x14ac:dyDescent="0.2">
      <c r="B6731" s="97"/>
    </row>
    <row r="6732" spans="2:2" x14ac:dyDescent="0.2">
      <c r="B6732" s="97"/>
    </row>
    <row r="6733" spans="2:2" x14ac:dyDescent="0.2">
      <c r="B6733" s="97"/>
    </row>
    <row r="6734" spans="2:2" x14ac:dyDescent="0.2">
      <c r="B6734" s="97"/>
    </row>
    <row r="6735" spans="2:2" x14ac:dyDescent="0.2">
      <c r="B6735" s="97"/>
    </row>
    <row r="6736" spans="2:2" x14ac:dyDescent="0.2">
      <c r="B6736" s="97"/>
    </row>
    <row r="6737" spans="2:2" x14ac:dyDescent="0.2">
      <c r="B6737" s="97"/>
    </row>
    <row r="6738" spans="2:2" x14ac:dyDescent="0.2">
      <c r="B6738" s="97"/>
    </row>
    <row r="6739" spans="2:2" x14ac:dyDescent="0.2">
      <c r="B6739" s="97"/>
    </row>
    <row r="6740" spans="2:2" x14ac:dyDescent="0.2">
      <c r="B6740" s="97"/>
    </row>
    <row r="6741" spans="2:2" x14ac:dyDescent="0.2">
      <c r="B6741" s="97"/>
    </row>
    <row r="6742" spans="2:2" x14ac:dyDescent="0.2">
      <c r="B6742" s="97"/>
    </row>
    <row r="6743" spans="2:2" x14ac:dyDescent="0.2">
      <c r="B6743" s="97"/>
    </row>
    <row r="6744" spans="2:2" x14ac:dyDescent="0.2">
      <c r="B6744" s="97"/>
    </row>
    <row r="6745" spans="2:2" x14ac:dyDescent="0.2">
      <c r="B6745" s="97"/>
    </row>
    <row r="6746" spans="2:2" x14ac:dyDescent="0.2">
      <c r="B6746" s="97"/>
    </row>
    <row r="6747" spans="2:2" x14ac:dyDescent="0.2">
      <c r="B6747" s="97"/>
    </row>
    <row r="6748" spans="2:2" x14ac:dyDescent="0.2">
      <c r="B6748" s="97"/>
    </row>
    <row r="6749" spans="2:2" x14ac:dyDescent="0.2">
      <c r="B6749" s="97"/>
    </row>
    <row r="6750" spans="2:2" x14ac:dyDescent="0.2">
      <c r="B6750" s="97"/>
    </row>
    <row r="6751" spans="2:2" x14ac:dyDescent="0.2">
      <c r="B6751" s="97"/>
    </row>
    <row r="6752" spans="2:2" x14ac:dyDescent="0.2">
      <c r="B6752" s="97"/>
    </row>
    <row r="6753" spans="2:2" x14ac:dyDescent="0.2">
      <c r="B6753" s="97"/>
    </row>
    <row r="6754" spans="2:2" x14ac:dyDescent="0.2">
      <c r="B6754" s="97"/>
    </row>
    <row r="6755" spans="2:2" x14ac:dyDescent="0.2">
      <c r="B6755" s="97"/>
    </row>
    <row r="6756" spans="2:2" x14ac:dyDescent="0.2">
      <c r="B6756" s="97"/>
    </row>
    <row r="6757" spans="2:2" x14ac:dyDescent="0.2">
      <c r="B6757" s="97"/>
    </row>
    <row r="6758" spans="2:2" x14ac:dyDescent="0.2">
      <c r="B6758" s="97"/>
    </row>
    <row r="6759" spans="2:2" x14ac:dyDescent="0.2">
      <c r="B6759" s="97"/>
    </row>
    <row r="6760" spans="2:2" x14ac:dyDescent="0.2">
      <c r="B6760" s="97"/>
    </row>
    <row r="6761" spans="2:2" x14ac:dyDescent="0.2">
      <c r="B6761" s="97"/>
    </row>
    <row r="6762" spans="2:2" x14ac:dyDescent="0.2">
      <c r="B6762" s="97"/>
    </row>
    <row r="6763" spans="2:2" x14ac:dyDescent="0.2">
      <c r="B6763" s="97"/>
    </row>
    <row r="6764" spans="2:2" x14ac:dyDescent="0.2">
      <c r="B6764" s="97"/>
    </row>
    <row r="6765" spans="2:2" x14ac:dyDescent="0.2">
      <c r="B6765" s="97"/>
    </row>
    <row r="6766" spans="2:2" x14ac:dyDescent="0.2">
      <c r="B6766" s="97"/>
    </row>
    <row r="6767" spans="2:2" x14ac:dyDescent="0.2">
      <c r="B6767" s="97"/>
    </row>
    <row r="6768" spans="2:2" x14ac:dyDescent="0.2">
      <c r="B6768" s="97"/>
    </row>
    <row r="6769" spans="2:2" x14ac:dyDescent="0.2">
      <c r="B6769" s="97"/>
    </row>
    <row r="6770" spans="2:2" x14ac:dyDescent="0.2">
      <c r="B6770" s="97"/>
    </row>
    <row r="6771" spans="2:2" x14ac:dyDescent="0.2">
      <c r="B6771" s="97"/>
    </row>
    <row r="6772" spans="2:2" x14ac:dyDescent="0.2">
      <c r="B6772" s="97"/>
    </row>
    <row r="6773" spans="2:2" x14ac:dyDescent="0.2">
      <c r="B6773" s="97"/>
    </row>
    <row r="6774" spans="2:2" x14ac:dyDescent="0.2">
      <c r="B6774" s="97"/>
    </row>
    <row r="6775" spans="2:2" x14ac:dyDescent="0.2">
      <c r="B6775" s="97"/>
    </row>
    <row r="6776" spans="2:2" x14ac:dyDescent="0.2">
      <c r="B6776" s="97"/>
    </row>
    <row r="6777" spans="2:2" x14ac:dyDescent="0.2">
      <c r="B6777" s="97"/>
    </row>
    <row r="6778" spans="2:2" x14ac:dyDescent="0.2">
      <c r="B6778" s="97"/>
    </row>
    <row r="6779" spans="2:2" x14ac:dyDescent="0.2">
      <c r="B6779" s="97"/>
    </row>
    <row r="6780" spans="2:2" x14ac:dyDescent="0.2">
      <c r="B6780" s="97"/>
    </row>
    <row r="6781" spans="2:2" x14ac:dyDescent="0.2">
      <c r="B6781" s="97"/>
    </row>
    <row r="6782" spans="2:2" x14ac:dyDescent="0.2">
      <c r="B6782" s="97"/>
    </row>
    <row r="6783" spans="2:2" x14ac:dyDescent="0.2">
      <c r="B6783" s="97"/>
    </row>
    <row r="6784" spans="2:2" x14ac:dyDescent="0.2">
      <c r="B6784" s="97"/>
    </row>
    <row r="6785" spans="2:2" x14ac:dyDescent="0.2">
      <c r="B6785" s="97"/>
    </row>
    <row r="6786" spans="2:2" x14ac:dyDescent="0.2">
      <c r="B6786" s="97"/>
    </row>
    <row r="6787" spans="2:2" x14ac:dyDescent="0.2">
      <c r="B6787" s="97"/>
    </row>
    <row r="6788" spans="2:2" x14ac:dyDescent="0.2">
      <c r="B6788" s="97"/>
    </row>
    <row r="6789" spans="2:2" x14ac:dyDescent="0.2">
      <c r="B6789" s="97"/>
    </row>
    <row r="6790" spans="2:2" x14ac:dyDescent="0.2">
      <c r="B6790" s="97"/>
    </row>
    <row r="6791" spans="2:2" x14ac:dyDescent="0.2">
      <c r="B6791" s="97"/>
    </row>
    <row r="6792" spans="2:2" x14ac:dyDescent="0.2">
      <c r="B6792" s="97"/>
    </row>
    <row r="6793" spans="2:2" x14ac:dyDescent="0.2">
      <c r="B6793" s="97"/>
    </row>
    <row r="6794" spans="2:2" x14ac:dyDescent="0.2">
      <c r="B6794" s="97"/>
    </row>
    <row r="6795" spans="2:2" x14ac:dyDescent="0.2">
      <c r="B6795" s="97"/>
    </row>
    <row r="6796" spans="2:2" x14ac:dyDescent="0.2">
      <c r="B6796" s="97"/>
    </row>
    <row r="6797" spans="2:2" x14ac:dyDescent="0.2">
      <c r="B6797" s="97"/>
    </row>
    <row r="6798" spans="2:2" x14ac:dyDescent="0.2">
      <c r="B6798" s="97"/>
    </row>
    <row r="6799" spans="2:2" x14ac:dyDescent="0.2">
      <c r="B6799" s="97"/>
    </row>
    <row r="6800" spans="2:2" x14ac:dyDescent="0.2">
      <c r="B6800" s="97"/>
    </row>
    <row r="6801" spans="2:2" x14ac:dyDescent="0.2">
      <c r="B6801" s="97"/>
    </row>
    <row r="6802" spans="2:2" x14ac:dyDescent="0.2">
      <c r="B6802" s="97"/>
    </row>
    <row r="6803" spans="2:2" x14ac:dyDescent="0.2">
      <c r="B6803" s="97"/>
    </row>
    <row r="6804" spans="2:2" x14ac:dyDescent="0.2">
      <c r="B6804" s="97"/>
    </row>
    <row r="6805" spans="2:2" x14ac:dyDescent="0.2">
      <c r="B6805" s="97"/>
    </row>
    <row r="6806" spans="2:2" x14ac:dyDescent="0.2">
      <c r="B6806" s="97"/>
    </row>
    <row r="6807" spans="2:2" x14ac:dyDescent="0.2">
      <c r="B6807" s="97"/>
    </row>
    <row r="6808" spans="2:2" x14ac:dyDescent="0.2">
      <c r="B6808" s="97"/>
    </row>
    <row r="6809" spans="2:2" x14ac:dyDescent="0.2">
      <c r="B6809" s="97"/>
    </row>
    <row r="6810" spans="2:2" x14ac:dyDescent="0.2">
      <c r="B6810" s="97"/>
    </row>
    <row r="6811" spans="2:2" x14ac:dyDescent="0.2">
      <c r="B6811" s="97"/>
    </row>
    <row r="6812" spans="2:2" x14ac:dyDescent="0.2">
      <c r="B6812" s="97"/>
    </row>
    <row r="6813" spans="2:2" x14ac:dyDescent="0.2">
      <c r="B6813" s="97"/>
    </row>
    <row r="6814" spans="2:2" x14ac:dyDescent="0.2">
      <c r="B6814" s="97"/>
    </row>
    <row r="6815" spans="2:2" x14ac:dyDescent="0.2">
      <c r="B6815" s="97"/>
    </row>
    <row r="6816" spans="2:2" x14ac:dyDescent="0.2">
      <c r="B6816" s="97"/>
    </row>
    <row r="6817" spans="2:2" x14ac:dyDescent="0.2">
      <c r="B6817" s="97"/>
    </row>
    <row r="6818" spans="2:2" x14ac:dyDescent="0.2">
      <c r="B6818" s="97"/>
    </row>
    <row r="6819" spans="2:2" x14ac:dyDescent="0.2">
      <c r="B6819" s="97"/>
    </row>
    <row r="6820" spans="2:2" x14ac:dyDescent="0.2">
      <c r="B6820" s="97"/>
    </row>
    <row r="6821" spans="2:2" x14ac:dyDescent="0.2">
      <c r="B6821" s="97"/>
    </row>
    <row r="6822" spans="2:2" x14ac:dyDescent="0.2">
      <c r="B6822" s="97"/>
    </row>
    <row r="6823" spans="2:2" x14ac:dyDescent="0.2">
      <c r="B6823" s="97"/>
    </row>
    <row r="6824" spans="2:2" x14ac:dyDescent="0.2">
      <c r="B6824" s="97"/>
    </row>
    <row r="6825" spans="2:2" x14ac:dyDescent="0.2">
      <c r="B6825" s="97"/>
    </row>
    <row r="6826" spans="2:2" x14ac:dyDescent="0.2">
      <c r="B6826" s="97"/>
    </row>
    <row r="6827" spans="2:2" x14ac:dyDescent="0.2">
      <c r="B6827" s="97"/>
    </row>
    <row r="6828" spans="2:2" x14ac:dyDescent="0.2">
      <c r="B6828" s="97"/>
    </row>
    <row r="6829" spans="2:2" x14ac:dyDescent="0.2">
      <c r="B6829" s="97"/>
    </row>
    <row r="6830" spans="2:2" x14ac:dyDescent="0.2">
      <c r="B6830" s="97"/>
    </row>
    <row r="6831" spans="2:2" x14ac:dyDescent="0.2">
      <c r="B6831" s="97"/>
    </row>
    <row r="6832" spans="2:2" x14ac:dyDescent="0.2">
      <c r="B6832" s="97"/>
    </row>
    <row r="6833" spans="2:2" x14ac:dyDescent="0.2">
      <c r="B6833" s="97"/>
    </row>
    <row r="6834" spans="2:2" x14ac:dyDescent="0.2">
      <c r="B6834" s="97"/>
    </row>
    <row r="6835" spans="2:2" x14ac:dyDescent="0.2">
      <c r="B6835" s="97"/>
    </row>
    <row r="6836" spans="2:2" x14ac:dyDescent="0.2">
      <c r="B6836" s="97"/>
    </row>
    <row r="6837" spans="2:2" x14ac:dyDescent="0.2">
      <c r="B6837" s="97"/>
    </row>
    <row r="6838" spans="2:2" x14ac:dyDescent="0.2">
      <c r="B6838" s="97"/>
    </row>
    <row r="6839" spans="2:2" x14ac:dyDescent="0.2">
      <c r="B6839" s="97"/>
    </row>
    <row r="6840" spans="2:2" x14ac:dyDescent="0.2">
      <c r="B6840" s="97"/>
    </row>
    <row r="6841" spans="2:2" x14ac:dyDescent="0.2">
      <c r="B6841" s="97"/>
    </row>
    <row r="6842" spans="2:2" x14ac:dyDescent="0.2">
      <c r="B6842" s="97"/>
    </row>
    <row r="6843" spans="2:2" x14ac:dyDescent="0.2">
      <c r="B6843" s="97"/>
    </row>
    <row r="6844" spans="2:2" x14ac:dyDescent="0.2">
      <c r="B6844" s="97"/>
    </row>
    <row r="6845" spans="2:2" x14ac:dyDescent="0.2">
      <c r="B6845" s="97"/>
    </row>
    <row r="6846" spans="2:2" x14ac:dyDescent="0.2">
      <c r="B6846" s="97"/>
    </row>
    <row r="6847" spans="2:2" x14ac:dyDescent="0.2">
      <c r="B6847" s="97"/>
    </row>
    <row r="6848" spans="2:2" x14ac:dyDescent="0.2">
      <c r="B6848" s="97"/>
    </row>
    <row r="6849" spans="2:2" x14ac:dyDescent="0.2">
      <c r="B6849" s="97"/>
    </row>
    <row r="6850" spans="2:2" x14ac:dyDescent="0.2">
      <c r="B6850" s="97"/>
    </row>
    <row r="6851" spans="2:2" x14ac:dyDescent="0.2">
      <c r="B6851" s="97"/>
    </row>
    <row r="6852" spans="2:2" x14ac:dyDescent="0.2">
      <c r="B6852" s="97"/>
    </row>
    <row r="6853" spans="2:2" x14ac:dyDescent="0.2">
      <c r="B6853" s="97"/>
    </row>
    <row r="6854" spans="2:2" x14ac:dyDescent="0.2">
      <c r="B6854" s="97"/>
    </row>
    <row r="6855" spans="2:2" x14ac:dyDescent="0.2">
      <c r="B6855" s="97"/>
    </row>
    <row r="6856" spans="2:2" x14ac:dyDescent="0.2">
      <c r="B6856" s="97"/>
    </row>
    <row r="6857" spans="2:2" x14ac:dyDescent="0.2">
      <c r="B6857" s="97"/>
    </row>
    <row r="6858" spans="2:2" x14ac:dyDescent="0.2">
      <c r="B6858" s="97"/>
    </row>
    <row r="6859" spans="2:2" x14ac:dyDescent="0.2">
      <c r="B6859" s="97"/>
    </row>
    <row r="6860" spans="2:2" x14ac:dyDescent="0.2">
      <c r="B6860" s="97"/>
    </row>
    <row r="6861" spans="2:2" x14ac:dyDescent="0.2">
      <c r="B6861" s="97"/>
    </row>
    <row r="6862" spans="2:2" x14ac:dyDescent="0.2">
      <c r="B6862" s="97"/>
    </row>
    <row r="6863" spans="2:2" x14ac:dyDescent="0.2">
      <c r="B6863" s="97"/>
    </row>
    <row r="6864" spans="2:2" x14ac:dyDescent="0.2">
      <c r="B6864" s="97"/>
    </row>
    <row r="6865" spans="2:2" x14ac:dyDescent="0.2">
      <c r="B6865" s="97"/>
    </row>
    <row r="6866" spans="2:2" x14ac:dyDescent="0.2">
      <c r="B6866" s="97"/>
    </row>
    <row r="6867" spans="2:2" x14ac:dyDescent="0.2">
      <c r="B6867" s="97"/>
    </row>
    <row r="6868" spans="2:2" x14ac:dyDescent="0.2">
      <c r="B6868" s="97"/>
    </row>
    <row r="6869" spans="2:2" x14ac:dyDescent="0.2">
      <c r="B6869" s="97"/>
    </row>
    <row r="6870" spans="2:2" x14ac:dyDescent="0.2">
      <c r="B6870" s="97"/>
    </row>
    <row r="6871" spans="2:2" x14ac:dyDescent="0.2">
      <c r="B6871" s="97"/>
    </row>
    <row r="6872" spans="2:2" x14ac:dyDescent="0.2">
      <c r="B6872" s="97"/>
    </row>
    <row r="6873" spans="2:2" x14ac:dyDescent="0.2">
      <c r="B6873" s="97"/>
    </row>
    <row r="6874" spans="2:2" x14ac:dyDescent="0.2">
      <c r="B6874" s="97"/>
    </row>
    <row r="6875" spans="2:2" x14ac:dyDescent="0.2">
      <c r="B6875" s="97"/>
    </row>
    <row r="6876" spans="2:2" x14ac:dyDescent="0.2">
      <c r="B6876" s="97"/>
    </row>
    <row r="6877" spans="2:2" x14ac:dyDescent="0.2">
      <c r="B6877" s="97"/>
    </row>
    <row r="6878" spans="2:2" x14ac:dyDescent="0.2">
      <c r="B6878" s="97"/>
    </row>
    <row r="6879" spans="2:2" x14ac:dyDescent="0.2">
      <c r="B6879" s="97"/>
    </row>
    <row r="6880" spans="2:2" x14ac:dyDescent="0.2">
      <c r="B6880" s="97"/>
    </row>
    <row r="6881" spans="2:2" x14ac:dyDescent="0.2">
      <c r="B6881" s="97"/>
    </row>
    <row r="6882" spans="2:2" x14ac:dyDescent="0.2">
      <c r="B6882" s="97"/>
    </row>
    <row r="6883" spans="2:2" x14ac:dyDescent="0.2">
      <c r="B6883" s="97"/>
    </row>
    <row r="6884" spans="2:2" x14ac:dyDescent="0.2">
      <c r="B6884" s="97"/>
    </row>
    <row r="6885" spans="2:2" x14ac:dyDescent="0.2">
      <c r="B6885" s="97"/>
    </row>
    <row r="6886" spans="2:2" x14ac:dyDescent="0.2">
      <c r="B6886" s="97"/>
    </row>
    <row r="6887" spans="2:2" x14ac:dyDescent="0.2">
      <c r="B6887" s="97"/>
    </row>
    <row r="6888" spans="2:2" x14ac:dyDescent="0.2">
      <c r="B6888" s="97"/>
    </row>
    <row r="6889" spans="2:2" x14ac:dyDescent="0.2">
      <c r="B6889" s="97"/>
    </row>
    <row r="6890" spans="2:2" x14ac:dyDescent="0.2">
      <c r="B6890" s="97"/>
    </row>
    <row r="6891" spans="2:2" x14ac:dyDescent="0.2">
      <c r="B6891" s="97"/>
    </row>
    <row r="6892" spans="2:2" x14ac:dyDescent="0.2">
      <c r="B6892" s="97"/>
    </row>
    <row r="6893" spans="2:2" x14ac:dyDescent="0.2">
      <c r="B6893" s="97"/>
    </row>
    <row r="6894" spans="2:2" x14ac:dyDescent="0.2">
      <c r="B6894" s="97"/>
    </row>
    <row r="6895" spans="2:2" x14ac:dyDescent="0.2">
      <c r="B6895" s="97"/>
    </row>
    <row r="6896" spans="2:2" x14ac:dyDescent="0.2">
      <c r="B6896" s="97"/>
    </row>
    <row r="6897" spans="2:2" x14ac:dyDescent="0.2">
      <c r="B6897" s="97"/>
    </row>
    <row r="6898" spans="2:2" x14ac:dyDescent="0.2">
      <c r="B6898" s="97"/>
    </row>
    <row r="6899" spans="2:2" x14ac:dyDescent="0.2">
      <c r="B6899" s="97"/>
    </row>
    <row r="6900" spans="2:2" x14ac:dyDescent="0.2">
      <c r="B6900" s="97"/>
    </row>
    <row r="6901" spans="2:2" x14ac:dyDescent="0.2">
      <c r="B6901" s="97"/>
    </row>
    <row r="6902" spans="2:2" x14ac:dyDescent="0.2">
      <c r="B6902" s="97"/>
    </row>
    <row r="6903" spans="2:2" x14ac:dyDescent="0.2">
      <c r="B6903" s="97"/>
    </row>
    <row r="6904" spans="2:2" x14ac:dyDescent="0.2">
      <c r="B6904" s="97"/>
    </row>
    <row r="6905" spans="2:2" x14ac:dyDescent="0.2">
      <c r="B6905" s="97"/>
    </row>
    <row r="6906" spans="2:2" x14ac:dyDescent="0.2">
      <c r="B6906" s="97"/>
    </row>
    <row r="6907" spans="2:2" x14ac:dyDescent="0.2">
      <c r="B6907" s="97"/>
    </row>
    <row r="6908" spans="2:2" x14ac:dyDescent="0.2">
      <c r="B6908" s="97"/>
    </row>
    <row r="6909" spans="2:2" x14ac:dyDescent="0.2">
      <c r="B6909" s="97"/>
    </row>
    <row r="6910" spans="2:2" x14ac:dyDescent="0.2">
      <c r="B6910" s="97"/>
    </row>
    <row r="6911" spans="2:2" x14ac:dyDescent="0.2">
      <c r="B6911" s="97"/>
    </row>
    <row r="6912" spans="2:2" x14ac:dyDescent="0.2">
      <c r="B6912" s="97"/>
    </row>
    <row r="6913" spans="2:2" x14ac:dyDescent="0.2">
      <c r="B6913" s="97"/>
    </row>
    <row r="6914" spans="2:2" x14ac:dyDescent="0.2">
      <c r="B6914" s="97"/>
    </row>
    <row r="6915" spans="2:2" x14ac:dyDescent="0.2">
      <c r="B6915" s="97"/>
    </row>
    <row r="6916" spans="2:2" x14ac:dyDescent="0.2">
      <c r="B6916" s="97"/>
    </row>
    <row r="6917" spans="2:2" x14ac:dyDescent="0.2">
      <c r="B6917" s="97"/>
    </row>
    <row r="6918" spans="2:2" x14ac:dyDescent="0.2">
      <c r="B6918" s="97"/>
    </row>
    <row r="6919" spans="2:2" x14ac:dyDescent="0.2">
      <c r="B6919" s="97"/>
    </row>
    <row r="6920" spans="2:2" x14ac:dyDescent="0.2">
      <c r="B6920" s="97"/>
    </row>
    <row r="6921" spans="2:2" x14ac:dyDescent="0.2">
      <c r="B6921" s="97"/>
    </row>
    <row r="6922" spans="2:2" x14ac:dyDescent="0.2">
      <c r="B6922" s="97"/>
    </row>
    <row r="6923" spans="2:2" x14ac:dyDescent="0.2">
      <c r="B6923" s="97"/>
    </row>
    <row r="6924" spans="2:2" x14ac:dyDescent="0.2">
      <c r="B6924" s="97"/>
    </row>
    <row r="6925" spans="2:2" x14ac:dyDescent="0.2">
      <c r="B6925" s="97"/>
    </row>
    <row r="6926" spans="2:2" x14ac:dyDescent="0.2">
      <c r="B6926" s="97"/>
    </row>
    <row r="6927" spans="2:2" x14ac:dyDescent="0.2">
      <c r="B6927" s="97"/>
    </row>
    <row r="6928" spans="2:2" x14ac:dyDescent="0.2">
      <c r="B6928" s="97"/>
    </row>
    <row r="6929" spans="2:2" x14ac:dyDescent="0.2">
      <c r="B6929" s="97"/>
    </row>
    <row r="6930" spans="2:2" x14ac:dyDescent="0.2">
      <c r="B6930" s="97"/>
    </row>
    <row r="6931" spans="2:2" x14ac:dyDescent="0.2">
      <c r="B6931" s="97"/>
    </row>
    <row r="6932" spans="2:2" x14ac:dyDescent="0.2">
      <c r="B6932" s="97"/>
    </row>
    <row r="6933" spans="2:2" x14ac:dyDescent="0.2">
      <c r="B6933" s="97"/>
    </row>
    <row r="6934" spans="2:2" x14ac:dyDescent="0.2">
      <c r="B6934" s="97"/>
    </row>
    <row r="6935" spans="2:2" x14ac:dyDescent="0.2">
      <c r="B6935" s="97"/>
    </row>
    <row r="6936" spans="2:2" x14ac:dyDescent="0.2">
      <c r="B6936" s="97"/>
    </row>
    <row r="6937" spans="2:2" x14ac:dyDescent="0.2">
      <c r="B6937" s="97"/>
    </row>
    <row r="6938" spans="2:2" x14ac:dyDescent="0.2">
      <c r="B6938" s="97"/>
    </row>
    <row r="6939" spans="2:2" x14ac:dyDescent="0.2">
      <c r="B6939" s="97"/>
    </row>
    <row r="6940" spans="2:2" x14ac:dyDescent="0.2">
      <c r="B6940" s="97"/>
    </row>
    <row r="6941" spans="2:2" x14ac:dyDescent="0.2">
      <c r="B6941" s="97"/>
    </row>
    <row r="6942" spans="2:2" x14ac:dyDescent="0.2">
      <c r="B6942" s="97"/>
    </row>
    <row r="6943" spans="2:2" x14ac:dyDescent="0.2">
      <c r="B6943" s="97"/>
    </row>
    <row r="6944" spans="2:2" x14ac:dyDescent="0.2">
      <c r="B6944" s="97"/>
    </row>
    <row r="6945" spans="2:2" x14ac:dyDescent="0.2">
      <c r="B6945" s="97"/>
    </row>
    <row r="6946" spans="2:2" x14ac:dyDescent="0.2">
      <c r="B6946" s="97"/>
    </row>
    <row r="6947" spans="2:2" x14ac:dyDescent="0.2">
      <c r="B6947" s="97"/>
    </row>
    <row r="6948" spans="2:2" x14ac:dyDescent="0.2">
      <c r="B6948" s="97"/>
    </row>
    <row r="6949" spans="2:2" x14ac:dyDescent="0.2">
      <c r="B6949" s="97"/>
    </row>
    <row r="6950" spans="2:2" x14ac:dyDescent="0.2">
      <c r="B6950" s="97"/>
    </row>
    <row r="6951" spans="2:2" x14ac:dyDescent="0.2">
      <c r="B6951" s="97"/>
    </row>
    <row r="6952" spans="2:2" x14ac:dyDescent="0.2">
      <c r="B6952" s="97"/>
    </row>
    <row r="6953" spans="2:2" x14ac:dyDescent="0.2">
      <c r="B6953" s="97"/>
    </row>
    <row r="6954" spans="2:2" x14ac:dyDescent="0.2">
      <c r="B6954" s="97"/>
    </row>
    <row r="6955" spans="2:2" x14ac:dyDescent="0.2">
      <c r="B6955" s="97"/>
    </row>
    <row r="6956" spans="2:2" x14ac:dyDescent="0.2">
      <c r="B6956" s="97"/>
    </row>
    <row r="6957" spans="2:2" x14ac:dyDescent="0.2">
      <c r="B6957" s="97"/>
    </row>
    <row r="6958" spans="2:2" x14ac:dyDescent="0.2">
      <c r="B6958" s="97"/>
    </row>
    <row r="6959" spans="2:2" x14ac:dyDescent="0.2">
      <c r="B6959" s="97"/>
    </row>
    <row r="6960" spans="2:2" x14ac:dyDescent="0.2">
      <c r="B6960" s="97"/>
    </row>
    <row r="6961" spans="2:2" x14ac:dyDescent="0.2">
      <c r="B6961" s="97"/>
    </row>
    <row r="6962" spans="2:2" x14ac:dyDescent="0.2">
      <c r="B6962" s="97"/>
    </row>
    <row r="6963" spans="2:2" x14ac:dyDescent="0.2">
      <c r="B6963" s="97"/>
    </row>
    <row r="6964" spans="2:2" x14ac:dyDescent="0.2">
      <c r="B6964" s="97"/>
    </row>
    <row r="6965" spans="2:2" x14ac:dyDescent="0.2">
      <c r="B6965" s="97"/>
    </row>
    <row r="6966" spans="2:2" x14ac:dyDescent="0.2">
      <c r="B6966" s="97"/>
    </row>
    <row r="6967" spans="2:2" x14ac:dyDescent="0.2">
      <c r="B6967" s="97"/>
    </row>
    <row r="6968" spans="2:2" x14ac:dyDescent="0.2">
      <c r="B6968" s="97"/>
    </row>
    <row r="6969" spans="2:2" x14ac:dyDescent="0.2">
      <c r="B6969" s="97"/>
    </row>
    <row r="6970" spans="2:2" x14ac:dyDescent="0.2">
      <c r="B6970" s="97"/>
    </row>
    <row r="6971" spans="2:2" x14ac:dyDescent="0.2">
      <c r="B6971" s="97"/>
    </row>
    <row r="6972" spans="2:2" x14ac:dyDescent="0.2">
      <c r="B6972" s="97"/>
    </row>
    <row r="6973" spans="2:2" x14ac:dyDescent="0.2">
      <c r="B6973" s="97"/>
    </row>
    <row r="6974" spans="2:2" x14ac:dyDescent="0.2">
      <c r="B6974" s="97"/>
    </row>
    <row r="6975" spans="2:2" x14ac:dyDescent="0.2">
      <c r="B6975" s="97"/>
    </row>
    <row r="6976" spans="2:2" x14ac:dyDescent="0.2">
      <c r="B6976" s="97"/>
    </row>
    <row r="6977" spans="2:2" x14ac:dyDescent="0.2">
      <c r="B6977" s="97"/>
    </row>
    <row r="6978" spans="2:2" x14ac:dyDescent="0.2">
      <c r="B6978" s="97"/>
    </row>
    <row r="6979" spans="2:2" x14ac:dyDescent="0.2">
      <c r="B6979" s="97"/>
    </row>
    <row r="6980" spans="2:2" x14ac:dyDescent="0.2">
      <c r="B6980" s="97"/>
    </row>
    <row r="6981" spans="2:2" x14ac:dyDescent="0.2">
      <c r="B6981" s="97"/>
    </row>
    <row r="6982" spans="2:2" x14ac:dyDescent="0.2">
      <c r="B6982" s="97"/>
    </row>
    <row r="6983" spans="2:2" x14ac:dyDescent="0.2">
      <c r="B6983" s="97"/>
    </row>
    <row r="6984" spans="2:2" x14ac:dyDescent="0.2">
      <c r="B6984" s="97"/>
    </row>
    <row r="6985" spans="2:2" x14ac:dyDescent="0.2">
      <c r="B6985" s="97"/>
    </row>
    <row r="6986" spans="2:2" x14ac:dyDescent="0.2">
      <c r="B6986" s="97"/>
    </row>
    <row r="6987" spans="2:2" x14ac:dyDescent="0.2">
      <c r="B6987" s="97"/>
    </row>
    <row r="6988" spans="2:2" x14ac:dyDescent="0.2">
      <c r="B6988" s="97"/>
    </row>
    <row r="6989" spans="2:2" x14ac:dyDescent="0.2">
      <c r="B6989" s="97"/>
    </row>
    <row r="6990" spans="2:2" x14ac:dyDescent="0.2">
      <c r="B6990" s="97"/>
    </row>
    <row r="6991" spans="2:2" x14ac:dyDescent="0.2">
      <c r="B6991" s="97"/>
    </row>
    <row r="6992" spans="2:2" x14ac:dyDescent="0.2">
      <c r="B6992" s="97"/>
    </row>
    <row r="6993" spans="2:2" x14ac:dyDescent="0.2">
      <c r="B6993" s="97"/>
    </row>
    <row r="6994" spans="2:2" x14ac:dyDescent="0.2">
      <c r="B6994" s="97"/>
    </row>
    <row r="6995" spans="2:2" x14ac:dyDescent="0.2">
      <c r="B6995" s="97"/>
    </row>
    <row r="6996" spans="2:2" x14ac:dyDescent="0.2">
      <c r="B6996" s="97"/>
    </row>
    <row r="6997" spans="2:2" x14ac:dyDescent="0.2">
      <c r="B6997" s="97"/>
    </row>
    <row r="6998" spans="2:2" x14ac:dyDescent="0.2">
      <c r="B6998" s="97"/>
    </row>
    <row r="6999" spans="2:2" x14ac:dyDescent="0.2">
      <c r="B6999" s="97"/>
    </row>
    <row r="7000" spans="2:2" x14ac:dyDescent="0.2">
      <c r="B7000" s="97"/>
    </row>
    <row r="7001" spans="2:2" x14ac:dyDescent="0.2">
      <c r="B7001" s="97"/>
    </row>
    <row r="7002" spans="2:2" x14ac:dyDescent="0.2">
      <c r="B7002" s="97"/>
    </row>
    <row r="7003" spans="2:2" x14ac:dyDescent="0.2">
      <c r="B7003" s="97"/>
    </row>
    <row r="7004" spans="2:2" x14ac:dyDescent="0.2">
      <c r="B7004" s="97"/>
    </row>
    <row r="7005" spans="2:2" x14ac:dyDescent="0.2">
      <c r="B7005" s="97"/>
    </row>
    <row r="7006" spans="2:2" x14ac:dyDescent="0.2">
      <c r="B7006" s="97"/>
    </row>
    <row r="7007" spans="2:2" x14ac:dyDescent="0.2">
      <c r="B7007" s="97"/>
    </row>
    <row r="7008" spans="2:2" x14ac:dyDescent="0.2">
      <c r="B7008" s="97"/>
    </row>
    <row r="7009" spans="2:2" x14ac:dyDescent="0.2">
      <c r="B7009" s="97"/>
    </row>
    <row r="7010" spans="2:2" x14ac:dyDescent="0.2">
      <c r="B7010" s="97"/>
    </row>
    <row r="7011" spans="2:2" x14ac:dyDescent="0.2">
      <c r="B7011" s="97"/>
    </row>
    <row r="7012" spans="2:2" x14ac:dyDescent="0.2">
      <c r="B7012" s="97"/>
    </row>
    <row r="7013" spans="2:2" x14ac:dyDescent="0.2">
      <c r="B7013" s="97"/>
    </row>
    <row r="7014" spans="2:2" x14ac:dyDescent="0.2">
      <c r="B7014" s="97"/>
    </row>
    <row r="7015" spans="2:2" x14ac:dyDescent="0.2">
      <c r="B7015" s="97"/>
    </row>
    <row r="7016" spans="2:2" x14ac:dyDescent="0.2">
      <c r="B7016" s="97"/>
    </row>
    <row r="7017" spans="2:2" x14ac:dyDescent="0.2">
      <c r="B7017" s="97"/>
    </row>
    <row r="7018" spans="2:2" x14ac:dyDescent="0.2">
      <c r="B7018" s="97"/>
    </row>
    <row r="7019" spans="2:2" x14ac:dyDescent="0.2">
      <c r="B7019" s="97"/>
    </row>
    <row r="7020" spans="2:2" x14ac:dyDescent="0.2">
      <c r="B7020" s="97"/>
    </row>
    <row r="7021" spans="2:2" x14ac:dyDescent="0.2">
      <c r="B7021" s="97"/>
    </row>
    <row r="7022" spans="2:2" x14ac:dyDescent="0.2">
      <c r="B7022" s="97"/>
    </row>
    <row r="7023" spans="2:2" x14ac:dyDescent="0.2">
      <c r="B7023" s="97"/>
    </row>
    <row r="7024" spans="2:2" x14ac:dyDescent="0.2">
      <c r="B7024" s="97"/>
    </row>
    <row r="7025" spans="2:2" x14ac:dyDescent="0.2">
      <c r="B7025" s="97"/>
    </row>
    <row r="7026" spans="2:2" x14ac:dyDescent="0.2">
      <c r="B7026" s="97"/>
    </row>
    <row r="7027" spans="2:2" x14ac:dyDescent="0.2">
      <c r="B7027" s="97"/>
    </row>
    <row r="7028" spans="2:2" x14ac:dyDescent="0.2">
      <c r="B7028" s="97"/>
    </row>
    <row r="7029" spans="2:2" x14ac:dyDescent="0.2">
      <c r="B7029" s="97"/>
    </row>
    <row r="7030" spans="2:2" x14ac:dyDescent="0.2">
      <c r="B7030" s="97"/>
    </row>
    <row r="7031" spans="2:2" x14ac:dyDescent="0.2">
      <c r="B7031" s="97"/>
    </row>
    <row r="7032" spans="2:2" x14ac:dyDescent="0.2">
      <c r="B7032" s="97"/>
    </row>
    <row r="7033" spans="2:2" x14ac:dyDescent="0.2">
      <c r="B7033" s="97"/>
    </row>
    <row r="7034" spans="2:2" x14ac:dyDescent="0.2">
      <c r="B7034" s="97"/>
    </row>
    <row r="7035" spans="2:2" x14ac:dyDescent="0.2">
      <c r="B7035" s="97"/>
    </row>
    <row r="7036" spans="2:2" x14ac:dyDescent="0.2">
      <c r="B7036" s="97"/>
    </row>
    <row r="7037" spans="2:2" x14ac:dyDescent="0.2">
      <c r="B7037" s="97"/>
    </row>
    <row r="7038" spans="2:2" x14ac:dyDescent="0.2">
      <c r="B7038" s="97"/>
    </row>
    <row r="7039" spans="2:2" x14ac:dyDescent="0.2">
      <c r="B7039" s="97"/>
    </row>
    <row r="7040" spans="2:2" x14ac:dyDescent="0.2">
      <c r="B7040" s="97"/>
    </row>
    <row r="7041" spans="2:2" x14ac:dyDescent="0.2">
      <c r="B7041" s="97"/>
    </row>
    <row r="7042" spans="2:2" x14ac:dyDescent="0.2">
      <c r="B7042" s="97"/>
    </row>
    <row r="7043" spans="2:2" x14ac:dyDescent="0.2">
      <c r="B7043" s="97"/>
    </row>
    <row r="7044" spans="2:2" x14ac:dyDescent="0.2">
      <c r="B7044" s="97"/>
    </row>
    <row r="7045" spans="2:2" x14ac:dyDescent="0.2">
      <c r="B7045" s="97"/>
    </row>
    <row r="7046" spans="2:2" x14ac:dyDescent="0.2">
      <c r="B7046" s="97"/>
    </row>
    <row r="7047" spans="2:2" x14ac:dyDescent="0.2">
      <c r="B7047" s="97"/>
    </row>
    <row r="7048" spans="2:2" x14ac:dyDescent="0.2">
      <c r="B7048" s="97"/>
    </row>
    <row r="7049" spans="2:2" x14ac:dyDescent="0.2">
      <c r="B7049" s="97"/>
    </row>
    <row r="7050" spans="2:2" x14ac:dyDescent="0.2">
      <c r="B7050" s="97"/>
    </row>
    <row r="7051" spans="2:2" x14ac:dyDescent="0.2">
      <c r="B7051" s="97"/>
    </row>
    <row r="7052" spans="2:2" x14ac:dyDescent="0.2">
      <c r="B7052" s="97"/>
    </row>
    <row r="7053" spans="2:2" x14ac:dyDescent="0.2">
      <c r="B7053" s="97"/>
    </row>
    <row r="7054" spans="2:2" x14ac:dyDescent="0.2">
      <c r="B7054" s="97"/>
    </row>
    <row r="7055" spans="2:2" x14ac:dyDescent="0.2">
      <c r="B7055" s="97"/>
    </row>
    <row r="7056" spans="2:2" x14ac:dyDescent="0.2">
      <c r="B7056" s="97"/>
    </row>
    <row r="7057" spans="2:2" x14ac:dyDescent="0.2">
      <c r="B7057" s="97"/>
    </row>
    <row r="7058" spans="2:2" x14ac:dyDescent="0.2">
      <c r="B7058" s="97"/>
    </row>
    <row r="7059" spans="2:2" x14ac:dyDescent="0.2">
      <c r="B7059" s="97"/>
    </row>
    <row r="7060" spans="2:2" x14ac:dyDescent="0.2">
      <c r="B7060" s="97"/>
    </row>
    <row r="7061" spans="2:2" x14ac:dyDescent="0.2">
      <c r="B7061" s="97"/>
    </row>
    <row r="7062" spans="2:2" x14ac:dyDescent="0.2">
      <c r="B7062" s="97"/>
    </row>
    <row r="7063" spans="2:2" x14ac:dyDescent="0.2">
      <c r="B7063" s="97"/>
    </row>
    <row r="7064" spans="2:2" x14ac:dyDescent="0.2">
      <c r="B7064" s="97"/>
    </row>
    <row r="7065" spans="2:2" x14ac:dyDescent="0.2">
      <c r="B7065" s="97"/>
    </row>
    <row r="7066" spans="2:2" x14ac:dyDescent="0.2">
      <c r="B7066" s="97"/>
    </row>
    <row r="7067" spans="2:2" x14ac:dyDescent="0.2">
      <c r="B7067" s="97"/>
    </row>
    <row r="7068" spans="2:2" x14ac:dyDescent="0.2">
      <c r="B7068" s="97"/>
    </row>
    <row r="7069" spans="2:2" x14ac:dyDescent="0.2">
      <c r="B7069" s="97"/>
    </row>
    <row r="7070" spans="2:2" x14ac:dyDescent="0.2">
      <c r="B7070" s="97"/>
    </row>
    <row r="7071" spans="2:2" x14ac:dyDescent="0.2">
      <c r="B7071" s="97"/>
    </row>
    <row r="7072" spans="2:2" x14ac:dyDescent="0.2">
      <c r="B7072" s="97"/>
    </row>
    <row r="7073" spans="2:2" x14ac:dyDescent="0.2">
      <c r="B7073" s="97"/>
    </row>
    <row r="7074" spans="2:2" x14ac:dyDescent="0.2">
      <c r="B7074" s="97"/>
    </row>
    <row r="7075" spans="2:2" x14ac:dyDescent="0.2">
      <c r="B7075" s="97"/>
    </row>
    <row r="7076" spans="2:2" x14ac:dyDescent="0.2">
      <c r="B7076" s="97"/>
    </row>
    <row r="7077" spans="2:2" x14ac:dyDescent="0.2">
      <c r="B7077" s="97"/>
    </row>
    <row r="7078" spans="2:2" x14ac:dyDescent="0.2">
      <c r="B7078" s="97"/>
    </row>
    <row r="7079" spans="2:2" x14ac:dyDescent="0.2">
      <c r="B7079" s="97"/>
    </row>
    <row r="7080" spans="2:2" x14ac:dyDescent="0.2">
      <c r="B7080" s="97"/>
    </row>
    <row r="7081" spans="2:2" x14ac:dyDescent="0.2">
      <c r="B7081" s="97"/>
    </row>
    <row r="7082" spans="2:2" x14ac:dyDescent="0.2">
      <c r="B7082" s="97"/>
    </row>
    <row r="7083" spans="2:2" x14ac:dyDescent="0.2">
      <c r="B7083" s="97"/>
    </row>
    <row r="7084" spans="2:2" x14ac:dyDescent="0.2">
      <c r="B7084" s="97"/>
    </row>
    <row r="7085" spans="2:2" x14ac:dyDescent="0.2">
      <c r="B7085" s="97"/>
    </row>
    <row r="7086" spans="2:2" x14ac:dyDescent="0.2">
      <c r="B7086" s="97"/>
    </row>
    <row r="7087" spans="2:2" x14ac:dyDescent="0.2">
      <c r="B7087" s="97"/>
    </row>
    <row r="7088" spans="2:2" x14ac:dyDescent="0.2">
      <c r="B7088" s="97"/>
    </row>
    <row r="7089" spans="2:2" x14ac:dyDescent="0.2">
      <c r="B7089" s="97"/>
    </row>
    <row r="7090" spans="2:2" x14ac:dyDescent="0.2">
      <c r="B7090" s="97"/>
    </row>
    <row r="7091" spans="2:2" x14ac:dyDescent="0.2">
      <c r="B7091" s="97"/>
    </row>
    <row r="7092" spans="2:2" x14ac:dyDescent="0.2">
      <c r="B7092" s="97"/>
    </row>
    <row r="7093" spans="2:2" x14ac:dyDescent="0.2">
      <c r="B7093" s="97"/>
    </row>
    <row r="7094" spans="2:2" x14ac:dyDescent="0.2">
      <c r="B7094" s="97"/>
    </row>
    <row r="7095" spans="2:2" x14ac:dyDescent="0.2">
      <c r="B7095" s="97"/>
    </row>
    <row r="7096" spans="2:2" x14ac:dyDescent="0.2">
      <c r="B7096" s="97"/>
    </row>
    <row r="7097" spans="2:2" x14ac:dyDescent="0.2">
      <c r="B7097" s="97"/>
    </row>
    <row r="7098" spans="2:2" x14ac:dyDescent="0.2">
      <c r="B7098" s="97"/>
    </row>
    <row r="7099" spans="2:2" x14ac:dyDescent="0.2">
      <c r="B7099" s="97"/>
    </row>
    <row r="7100" spans="2:2" x14ac:dyDescent="0.2">
      <c r="B7100" s="97"/>
    </row>
    <row r="7101" spans="2:2" x14ac:dyDescent="0.2">
      <c r="B7101" s="97"/>
    </row>
    <row r="7102" spans="2:2" x14ac:dyDescent="0.2">
      <c r="B7102" s="97"/>
    </row>
    <row r="7103" spans="2:2" x14ac:dyDescent="0.2">
      <c r="B7103" s="97"/>
    </row>
    <row r="7104" spans="2:2" x14ac:dyDescent="0.2">
      <c r="B7104" s="97"/>
    </row>
    <row r="7105" spans="2:2" x14ac:dyDescent="0.2">
      <c r="B7105" s="97"/>
    </row>
    <row r="7106" spans="2:2" x14ac:dyDescent="0.2">
      <c r="B7106" s="97"/>
    </row>
    <row r="7107" spans="2:2" x14ac:dyDescent="0.2">
      <c r="B7107" s="97"/>
    </row>
    <row r="7108" spans="2:2" x14ac:dyDescent="0.2">
      <c r="B7108" s="97"/>
    </row>
    <row r="7109" spans="2:2" x14ac:dyDescent="0.2">
      <c r="B7109" s="97"/>
    </row>
    <row r="7110" spans="2:2" x14ac:dyDescent="0.2">
      <c r="B7110" s="97"/>
    </row>
    <row r="7111" spans="2:2" x14ac:dyDescent="0.2">
      <c r="B7111" s="97"/>
    </row>
    <row r="7112" spans="2:2" x14ac:dyDescent="0.2">
      <c r="B7112" s="97"/>
    </row>
    <row r="7113" spans="2:2" x14ac:dyDescent="0.2">
      <c r="B7113" s="97"/>
    </row>
    <row r="7114" spans="2:2" x14ac:dyDescent="0.2">
      <c r="B7114" s="97"/>
    </row>
    <row r="7115" spans="2:2" x14ac:dyDescent="0.2">
      <c r="B7115" s="97"/>
    </row>
    <row r="7116" spans="2:2" x14ac:dyDescent="0.2">
      <c r="B7116" s="97"/>
    </row>
    <row r="7117" spans="2:2" x14ac:dyDescent="0.2">
      <c r="B7117" s="97"/>
    </row>
    <row r="7118" spans="2:2" x14ac:dyDescent="0.2">
      <c r="B7118" s="97"/>
    </row>
    <row r="7119" spans="2:2" x14ac:dyDescent="0.2">
      <c r="B7119" s="97"/>
    </row>
    <row r="7120" spans="2:2" x14ac:dyDescent="0.2">
      <c r="B7120" s="97"/>
    </row>
    <row r="7121" spans="2:2" x14ac:dyDescent="0.2">
      <c r="B7121" s="97"/>
    </row>
    <row r="7122" spans="2:2" x14ac:dyDescent="0.2">
      <c r="B7122" s="97"/>
    </row>
    <row r="7123" spans="2:2" x14ac:dyDescent="0.2">
      <c r="B7123" s="97"/>
    </row>
    <row r="7124" spans="2:2" x14ac:dyDescent="0.2">
      <c r="B7124" s="97"/>
    </row>
    <row r="7125" spans="2:2" x14ac:dyDescent="0.2">
      <c r="B7125" s="97"/>
    </row>
    <row r="7126" spans="2:2" x14ac:dyDescent="0.2">
      <c r="B7126" s="97"/>
    </row>
    <row r="7127" spans="2:2" x14ac:dyDescent="0.2">
      <c r="B7127" s="97"/>
    </row>
    <row r="7128" spans="2:2" x14ac:dyDescent="0.2">
      <c r="B7128" s="97"/>
    </row>
    <row r="7129" spans="2:2" x14ac:dyDescent="0.2">
      <c r="B7129" s="97"/>
    </row>
    <row r="7130" spans="2:2" x14ac:dyDescent="0.2">
      <c r="B7130" s="97"/>
    </row>
    <row r="7131" spans="2:2" x14ac:dyDescent="0.2">
      <c r="B7131" s="97"/>
    </row>
    <row r="7132" spans="2:2" x14ac:dyDescent="0.2">
      <c r="B7132" s="97"/>
    </row>
    <row r="7133" spans="2:2" x14ac:dyDescent="0.2">
      <c r="B7133" s="97"/>
    </row>
    <row r="7134" spans="2:2" x14ac:dyDescent="0.2">
      <c r="B7134" s="97"/>
    </row>
    <row r="7135" spans="2:2" x14ac:dyDescent="0.2">
      <c r="B7135" s="97"/>
    </row>
    <row r="7136" spans="2:2" x14ac:dyDescent="0.2">
      <c r="B7136" s="97"/>
    </row>
    <row r="7137" spans="2:2" x14ac:dyDescent="0.2">
      <c r="B7137" s="97"/>
    </row>
    <row r="7138" spans="2:2" x14ac:dyDescent="0.2">
      <c r="B7138" s="97"/>
    </row>
    <row r="7139" spans="2:2" x14ac:dyDescent="0.2">
      <c r="B7139" s="97"/>
    </row>
    <row r="7140" spans="2:2" x14ac:dyDescent="0.2">
      <c r="B7140" s="97"/>
    </row>
    <row r="7141" spans="2:2" x14ac:dyDescent="0.2">
      <c r="B7141" s="97"/>
    </row>
    <row r="7142" spans="2:2" x14ac:dyDescent="0.2">
      <c r="B7142" s="97"/>
    </row>
    <row r="7143" spans="2:2" x14ac:dyDescent="0.2">
      <c r="B7143" s="97"/>
    </row>
    <row r="7144" spans="2:2" x14ac:dyDescent="0.2">
      <c r="B7144" s="97"/>
    </row>
    <row r="7145" spans="2:2" x14ac:dyDescent="0.2">
      <c r="B7145" s="97"/>
    </row>
    <row r="7146" spans="2:2" x14ac:dyDescent="0.2">
      <c r="B7146" s="97"/>
    </row>
    <row r="7147" spans="2:2" x14ac:dyDescent="0.2">
      <c r="B7147" s="97"/>
    </row>
    <row r="7148" spans="2:2" x14ac:dyDescent="0.2">
      <c r="B7148" s="97"/>
    </row>
    <row r="7149" spans="2:2" x14ac:dyDescent="0.2">
      <c r="B7149" s="97"/>
    </row>
    <row r="7150" spans="2:2" x14ac:dyDescent="0.2">
      <c r="B7150" s="97"/>
    </row>
    <row r="7151" spans="2:2" x14ac:dyDescent="0.2">
      <c r="B7151" s="97"/>
    </row>
    <row r="7152" spans="2:2" x14ac:dyDescent="0.2">
      <c r="B7152" s="97"/>
    </row>
    <row r="7153" spans="2:2" x14ac:dyDescent="0.2">
      <c r="B7153" s="97"/>
    </row>
    <row r="7154" spans="2:2" x14ac:dyDescent="0.2">
      <c r="B7154" s="97"/>
    </row>
    <row r="7155" spans="2:2" x14ac:dyDescent="0.2">
      <c r="B7155" s="97"/>
    </row>
    <row r="7156" spans="2:2" x14ac:dyDescent="0.2">
      <c r="B7156" s="97"/>
    </row>
    <row r="7157" spans="2:2" x14ac:dyDescent="0.2">
      <c r="B7157" s="97"/>
    </row>
    <row r="7158" spans="2:2" x14ac:dyDescent="0.2">
      <c r="B7158" s="97"/>
    </row>
    <row r="7159" spans="2:2" x14ac:dyDescent="0.2">
      <c r="B7159" s="97"/>
    </row>
    <row r="7160" spans="2:2" x14ac:dyDescent="0.2">
      <c r="B7160" s="97"/>
    </row>
    <row r="7161" spans="2:2" x14ac:dyDescent="0.2">
      <c r="B7161" s="97"/>
    </row>
    <row r="7162" spans="2:2" x14ac:dyDescent="0.2">
      <c r="B7162" s="97"/>
    </row>
    <row r="7163" spans="2:2" x14ac:dyDescent="0.2">
      <c r="B7163" s="97"/>
    </row>
    <row r="7164" spans="2:2" x14ac:dyDescent="0.2">
      <c r="B7164" s="97"/>
    </row>
    <row r="7165" spans="2:2" x14ac:dyDescent="0.2">
      <c r="B7165" s="97"/>
    </row>
    <row r="7166" spans="2:2" x14ac:dyDescent="0.2">
      <c r="B7166" s="97"/>
    </row>
    <row r="7167" spans="2:2" x14ac:dyDescent="0.2">
      <c r="B7167" s="97"/>
    </row>
    <row r="7168" spans="2:2" x14ac:dyDescent="0.2">
      <c r="B7168" s="97"/>
    </row>
    <row r="7169" spans="2:2" x14ac:dyDescent="0.2">
      <c r="B7169" s="97"/>
    </row>
    <row r="7170" spans="2:2" x14ac:dyDescent="0.2">
      <c r="B7170" s="97"/>
    </row>
    <row r="7171" spans="2:2" x14ac:dyDescent="0.2">
      <c r="B7171" s="97"/>
    </row>
    <row r="7172" spans="2:2" x14ac:dyDescent="0.2">
      <c r="B7172" s="97"/>
    </row>
    <row r="7173" spans="2:2" x14ac:dyDescent="0.2">
      <c r="B7173" s="97"/>
    </row>
    <row r="7174" spans="2:2" x14ac:dyDescent="0.2">
      <c r="B7174" s="97"/>
    </row>
    <row r="7175" spans="2:2" x14ac:dyDescent="0.2">
      <c r="B7175" s="97"/>
    </row>
    <row r="7176" spans="2:2" x14ac:dyDescent="0.2">
      <c r="B7176" s="97"/>
    </row>
    <row r="7177" spans="2:2" x14ac:dyDescent="0.2">
      <c r="B7177" s="97"/>
    </row>
    <row r="7178" spans="2:2" x14ac:dyDescent="0.2">
      <c r="B7178" s="97"/>
    </row>
    <row r="7179" spans="2:2" x14ac:dyDescent="0.2">
      <c r="B7179" s="97"/>
    </row>
    <row r="7180" spans="2:2" x14ac:dyDescent="0.2">
      <c r="B7180" s="97"/>
    </row>
    <row r="7181" spans="2:2" x14ac:dyDescent="0.2">
      <c r="B7181" s="97"/>
    </row>
    <row r="7182" spans="2:2" x14ac:dyDescent="0.2">
      <c r="B7182" s="97"/>
    </row>
    <row r="7183" spans="2:2" x14ac:dyDescent="0.2">
      <c r="B7183" s="97"/>
    </row>
    <row r="7184" spans="2:2" x14ac:dyDescent="0.2">
      <c r="B7184" s="97"/>
    </row>
    <row r="7185" spans="2:2" x14ac:dyDescent="0.2">
      <c r="B7185" s="97"/>
    </row>
    <row r="7186" spans="2:2" x14ac:dyDescent="0.2">
      <c r="B7186" s="97"/>
    </row>
    <row r="7187" spans="2:2" x14ac:dyDescent="0.2">
      <c r="B7187" s="97"/>
    </row>
    <row r="7188" spans="2:2" x14ac:dyDescent="0.2">
      <c r="B7188" s="97"/>
    </row>
    <row r="7189" spans="2:2" x14ac:dyDescent="0.2">
      <c r="B7189" s="97"/>
    </row>
    <row r="7190" spans="2:2" x14ac:dyDescent="0.2">
      <c r="B7190" s="97"/>
    </row>
    <row r="7191" spans="2:2" x14ac:dyDescent="0.2">
      <c r="B7191" s="97"/>
    </row>
    <row r="7192" spans="2:2" x14ac:dyDescent="0.2">
      <c r="B7192" s="97"/>
    </row>
    <row r="7193" spans="2:2" x14ac:dyDescent="0.2">
      <c r="B7193" s="97"/>
    </row>
    <row r="7194" spans="2:2" x14ac:dyDescent="0.2">
      <c r="B7194" s="97"/>
    </row>
    <row r="7195" spans="2:2" x14ac:dyDescent="0.2">
      <c r="B7195" s="97"/>
    </row>
    <row r="7196" spans="2:2" x14ac:dyDescent="0.2">
      <c r="B7196" s="97"/>
    </row>
    <row r="7197" spans="2:2" x14ac:dyDescent="0.2">
      <c r="B7197" s="97"/>
    </row>
    <row r="7198" spans="2:2" x14ac:dyDescent="0.2">
      <c r="B7198" s="97"/>
    </row>
    <row r="7199" spans="2:2" x14ac:dyDescent="0.2">
      <c r="B7199" s="97"/>
    </row>
    <row r="7200" spans="2:2" x14ac:dyDescent="0.2">
      <c r="B7200" s="97"/>
    </row>
    <row r="7201" spans="2:2" x14ac:dyDescent="0.2">
      <c r="B7201" s="97"/>
    </row>
    <row r="7202" spans="2:2" x14ac:dyDescent="0.2">
      <c r="B7202" s="97"/>
    </row>
    <row r="7203" spans="2:2" x14ac:dyDescent="0.2">
      <c r="B7203" s="97"/>
    </row>
    <row r="7204" spans="2:2" x14ac:dyDescent="0.2">
      <c r="B7204" s="97"/>
    </row>
    <row r="7205" spans="2:2" x14ac:dyDescent="0.2">
      <c r="B7205" s="97"/>
    </row>
    <row r="7206" spans="2:2" x14ac:dyDescent="0.2">
      <c r="B7206" s="97"/>
    </row>
    <row r="7207" spans="2:2" x14ac:dyDescent="0.2">
      <c r="B7207" s="97"/>
    </row>
    <row r="7208" spans="2:2" x14ac:dyDescent="0.2">
      <c r="B7208" s="97"/>
    </row>
    <row r="7209" spans="2:2" x14ac:dyDescent="0.2">
      <c r="B7209" s="97"/>
    </row>
    <row r="7210" spans="2:2" x14ac:dyDescent="0.2">
      <c r="B7210" s="97"/>
    </row>
    <row r="7211" spans="2:2" x14ac:dyDescent="0.2">
      <c r="B7211" s="97"/>
    </row>
    <row r="7212" spans="2:2" x14ac:dyDescent="0.2">
      <c r="B7212" s="97"/>
    </row>
    <row r="7213" spans="2:2" x14ac:dyDescent="0.2">
      <c r="B7213" s="97"/>
    </row>
    <row r="7214" spans="2:2" x14ac:dyDescent="0.2">
      <c r="B7214" s="97"/>
    </row>
    <row r="7215" spans="2:2" x14ac:dyDescent="0.2">
      <c r="B7215" s="97"/>
    </row>
    <row r="7216" spans="2:2" x14ac:dyDescent="0.2">
      <c r="B7216" s="97"/>
    </row>
    <row r="7217" spans="2:2" x14ac:dyDescent="0.2">
      <c r="B7217" s="97"/>
    </row>
    <row r="7218" spans="2:2" x14ac:dyDescent="0.2">
      <c r="B7218" s="97"/>
    </row>
    <row r="7219" spans="2:2" x14ac:dyDescent="0.2">
      <c r="B7219" s="97"/>
    </row>
    <row r="7220" spans="2:2" x14ac:dyDescent="0.2">
      <c r="B7220" s="97"/>
    </row>
    <row r="7221" spans="2:2" x14ac:dyDescent="0.2">
      <c r="B7221" s="97"/>
    </row>
    <row r="7222" spans="2:2" x14ac:dyDescent="0.2">
      <c r="B7222" s="97"/>
    </row>
    <row r="7223" spans="2:2" x14ac:dyDescent="0.2">
      <c r="B7223" s="97"/>
    </row>
    <row r="7224" spans="2:2" x14ac:dyDescent="0.2">
      <c r="B7224" s="97"/>
    </row>
    <row r="7225" spans="2:2" x14ac:dyDescent="0.2">
      <c r="B7225" s="97"/>
    </row>
    <row r="7226" spans="2:2" x14ac:dyDescent="0.2">
      <c r="B7226" s="97"/>
    </row>
    <row r="7227" spans="2:2" x14ac:dyDescent="0.2">
      <c r="B7227" s="97"/>
    </row>
    <row r="7228" spans="2:2" x14ac:dyDescent="0.2">
      <c r="B7228" s="97"/>
    </row>
    <row r="7229" spans="2:2" x14ac:dyDescent="0.2">
      <c r="B7229" s="97"/>
    </row>
    <row r="7230" spans="2:2" x14ac:dyDescent="0.2">
      <c r="B7230" s="97"/>
    </row>
    <row r="7231" spans="2:2" x14ac:dyDescent="0.2">
      <c r="B7231" s="97"/>
    </row>
    <row r="7232" spans="2:2" x14ac:dyDescent="0.2">
      <c r="B7232" s="97"/>
    </row>
    <row r="7233" spans="2:2" x14ac:dyDescent="0.2">
      <c r="B7233" s="97"/>
    </row>
    <row r="7234" spans="2:2" x14ac:dyDescent="0.2">
      <c r="B7234" s="97"/>
    </row>
    <row r="7235" spans="2:2" x14ac:dyDescent="0.2">
      <c r="B7235" s="97"/>
    </row>
    <row r="7236" spans="2:2" x14ac:dyDescent="0.2">
      <c r="B7236" s="97"/>
    </row>
    <row r="7237" spans="2:2" x14ac:dyDescent="0.2">
      <c r="B7237" s="97"/>
    </row>
    <row r="7238" spans="2:2" x14ac:dyDescent="0.2">
      <c r="B7238" s="97"/>
    </row>
    <row r="7239" spans="2:2" x14ac:dyDescent="0.2">
      <c r="B7239" s="97"/>
    </row>
    <row r="7240" spans="2:2" x14ac:dyDescent="0.2">
      <c r="B7240" s="97"/>
    </row>
    <row r="7241" spans="2:2" x14ac:dyDescent="0.2">
      <c r="B7241" s="97"/>
    </row>
    <row r="7242" spans="2:2" x14ac:dyDescent="0.2">
      <c r="B7242" s="97"/>
    </row>
    <row r="7243" spans="2:2" x14ac:dyDescent="0.2">
      <c r="B7243" s="97"/>
    </row>
    <row r="7244" spans="2:2" x14ac:dyDescent="0.2">
      <c r="B7244" s="97"/>
    </row>
    <row r="7245" spans="2:2" x14ac:dyDescent="0.2">
      <c r="B7245" s="97"/>
    </row>
    <row r="7246" spans="2:2" x14ac:dyDescent="0.2">
      <c r="B7246" s="97"/>
    </row>
    <row r="7247" spans="2:2" x14ac:dyDescent="0.2">
      <c r="B7247" s="97"/>
    </row>
    <row r="7248" spans="2:2" x14ac:dyDescent="0.2">
      <c r="B7248" s="97"/>
    </row>
    <row r="7249" spans="2:2" x14ac:dyDescent="0.2">
      <c r="B7249" s="97"/>
    </row>
    <row r="7250" spans="2:2" x14ac:dyDescent="0.2">
      <c r="B7250" s="97"/>
    </row>
    <row r="7251" spans="2:2" x14ac:dyDescent="0.2">
      <c r="B7251" s="97"/>
    </row>
    <row r="7252" spans="2:2" x14ac:dyDescent="0.2">
      <c r="B7252" s="97"/>
    </row>
    <row r="7253" spans="2:2" x14ac:dyDescent="0.2">
      <c r="B7253" s="97"/>
    </row>
    <row r="7254" spans="2:2" x14ac:dyDescent="0.2">
      <c r="B7254" s="97"/>
    </row>
    <row r="7255" spans="2:2" x14ac:dyDescent="0.2">
      <c r="B7255" s="97"/>
    </row>
    <row r="7256" spans="2:2" x14ac:dyDescent="0.2">
      <c r="B7256" s="97"/>
    </row>
    <row r="7257" spans="2:2" x14ac:dyDescent="0.2">
      <c r="B7257" s="97"/>
    </row>
    <row r="7258" spans="2:2" x14ac:dyDescent="0.2">
      <c r="B7258" s="97"/>
    </row>
    <row r="7259" spans="2:2" x14ac:dyDescent="0.2">
      <c r="B7259" s="97"/>
    </row>
    <row r="7260" spans="2:2" x14ac:dyDescent="0.2">
      <c r="B7260" s="97"/>
    </row>
    <row r="7261" spans="2:2" x14ac:dyDescent="0.2">
      <c r="B7261" s="97"/>
    </row>
    <row r="7262" spans="2:2" x14ac:dyDescent="0.2">
      <c r="B7262" s="97"/>
    </row>
    <row r="7263" spans="2:2" x14ac:dyDescent="0.2">
      <c r="B7263" s="97"/>
    </row>
    <row r="7264" spans="2:2" x14ac:dyDescent="0.2">
      <c r="B7264" s="97"/>
    </row>
    <row r="7265" spans="2:2" x14ac:dyDescent="0.2">
      <c r="B7265" s="97"/>
    </row>
    <row r="7266" spans="2:2" x14ac:dyDescent="0.2">
      <c r="B7266" s="97"/>
    </row>
    <row r="7267" spans="2:2" x14ac:dyDescent="0.2">
      <c r="B7267" s="97"/>
    </row>
    <row r="7268" spans="2:2" x14ac:dyDescent="0.2">
      <c r="B7268" s="97"/>
    </row>
    <row r="7269" spans="2:2" x14ac:dyDescent="0.2">
      <c r="B7269" s="97"/>
    </row>
    <row r="7270" spans="2:2" x14ac:dyDescent="0.2">
      <c r="B7270" s="97"/>
    </row>
    <row r="7271" spans="2:2" x14ac:dyDescent="0.2">
      <c r="B7271" s="97"/>
    </row>
    <row r="7272" spans="2:2" x14ac:dyDescent="0.2">
      <c r="B7272" s="97"/>
    </row>
    <row r="7273" spans="2:2" x14ac:dyDescent="0.2">
      <c r="B7273" s="97"/>
    </row>
    <row r="7274" spans="2:2" x14ac:dyDescent="0.2">
      <c r="B7274" s="97"/>
    </row>
    <row r="7275" spans="2:2" x14ac:dyDescent="0.2">
      <c r="B7275" s="97"/>
    </row>
    <row r="7276" spans="2:2" x14ac:dyDescent="0.2">
      <c r="B7276" s="97"/>
    </row>
    <row r="7277" spans="2:2" x14ac:dyDescent="0.2">
      <c r="B7277" s="97"/>
    </row>
    <row r="7278" spans="2:2" x14ac:dyDescent="0.2">
      <c r="B7278" s="97"/>
    </row>
    <row r="7279" spans="2:2" x14ac:dyDescent="0.2">
      <c r="B7279" s="97"/>
    </row>
    <row r="7280" spans="2:2" x14ac:dyDescent="0.2">
      <c r="B7280" s="97"/>
    </row>
    <row r="7281" spans="2:2" x14ac:dyDescent="0.2">
      <c r="B7281" s="97"/>
    </row>
    <row r="7282" spans="2:2" x14ac:dyDescent="0.2">
      <c r="B7282" s="97"/>
    </row>
    <row r="7283" spans="2:2" x14ac:dyDescent="0.2">
      <c r="B7283" s="97"/>
    </row>
    <row r="7284" spans="2:2" x14ac:dyDescent="0.2">
      <c r="B7284" s="97"/>
    </row>
    <row r="7285" spans="2:2" x14ac:dyDescent="0.2">
      <c r="B7285" s="97"/>
    </row>
    <row r="7286" spans="2:2" x14ac:dyDescent="0.2">
      <c r="B7286" s="97"/>
    </row>
    <row r="7287" spans="2:2" x14ac:dyDescent="0.2">
      <c r="B7287" s="97"/>
    </row>
    <row r="7288" spans="2:2" x14ac:dyDescent="0.2">
      <c r="B7288" s="97"/>
    </row>
    <row r="7289" spans="2:2" x14ac:dyDescent="0.2">
      <c r="B7289" s="97"/>
    </row>
    <row r="7290" spans="2:2" x14ac:dyDescent="0.2">
      <c r="B7290" s="97"/>
    </row>
    <row r="7291" spans="2:2" x14ac:dyDescent="0.2">
      <c r="B7291" s="97"/>
    </row>
    <row r="7292" spans="2:2" x14ac:dyDescent="0.2">
      <c r="B7292" s="97"/>
    </row>
    <row r="7293" spans="2:2" x14ac:dyDescent="0.2">
      <c r="B7293" s="97"/>
    </row>
    <row r="7294" spans="2:2" x14ac:dyDescent="0.2">
      <c r="B7294" s="97"/>
    </row>
    <row r="7295" spans="2:2" x14ac:dyDescent="0.2">
      <c r="B7295" s="97"/>
    </row>
    <row r="7296" spans="2:2" x14ac:dyDescent="0.2">
      <c r="B7296" s="97"/>
    </row>
    <row r="7297" spans="2:2" x14ac:dyDescent="0.2">
      <c r="B7297" s="97"/>
    </row>
    <row r="7298" spans="2:2" x14ac:dyDescent="0.2">
      <c r="B7298" s="97"/>
    </row>
    <row r="7299" spans="2:2" x14ac:dyDescent="0.2">
      <c r="B7299" s="97"/>
    </row>
    <row r="7300" spans="2:2" x14ac:dyDescent="0.2">
      <c r="B7300" s="97"/>
    </row>
    <row r="7301" spans="2:2" x14ac:dyDescent="0.2">
      <c r="B7301" s="97"/>
    </row>
    <row r="7302" spans="2:2" x14ac:dyDescent="0.2">
      <c r="B7302" s="97"/>
    </row>
    <row r="7303" spans="2:2" x14ac:dyDescent="0.2">
      <c r="B7303" s="97"/>
    </row>
    <row r="7304" spans="2:2" x14ac:dyDescent="0.2">
      <c r="B7304" s="97"/>
    </row>
    <row r="7305" spans="2:2" x14ac:dyDescent="0.2">
      <c r="B7305" s="97"/>
    </row>
    <row r="7306" spans="2:2" x14ac:dyDescent="0.2">
      <c r="B7306" s="97"/>
    </row>
    <row r="7307" spans="2:2" x14ac:dyDescent="0.2">
      <c r="B7307" s="97"/>
    </row>
    <row r="7308" spans="2:2" x14ac:dyDescent="0.2">
      <c r="B7308" s="97"/>
    </row>
    <row r="7309" spans="2:2" x14ac:dyDescent="0.2">
      <c r="B7309" s="97"/>
    </row>
    <row r="7310" spans="2:2" x14ac:dyDescent="0.2">
      <c r="B7310" s="97"/>
    </row>
    <row r="7311" spans="2:2" x14ac:dyDescent="0.2">
      <c r="B7311" s="97"/>
    </row>
    <row r="7312" spans="2:2" x14ac:dyDescent="0.2">
      <c r="B7312" s="97"/>
    </row>
    <row r="7313" spans="2:2" x14ac:dyDescent="0.2">
      <c r="B7313" s="97"/>
    </row>
    <row r="7314" spans="2:2" x14ac:dyDescent="0.2">
      <c r="B7314" s="97"/>
    </row>
    <row r="7315" spans="2:2" x14ac:dyDescent="0.2">
      <c r="B7315" s="97"/>
    </row>
    <row r="7316" spans="2:2" x14ac:dyDescent="0.2">
      <c r="B7316" s="97"/>
    </row>
    <row r="7317" spans="2:2" x14ac:dyDescent="0.2">
      <c r="B7317" s="97"/>
    </row>
    <row r="7318" spans="2:2" x14ac:dyDescent="0.2">
      <c r="B7318" s="97"/>
    </row>
    <row r="7319" spans="2:2" x14ac:dyDescent="0.2">
      <c r="B7319" s="97"/>
    </row>
    <row r="7320" spans="2:2" x14ac:dyDescent="0.2">
      <c r="B7320" s="97"/>
    </row>
    <row r="7321" spans="2:2" x14ac:dyDescent="0.2">
      <c r="B7321" s="97"/>
    </row>
    <row r="7322" spans="2:2" x14ac:dyDescent="0.2">
      <c r="B7322" s="97"/>
    </row>
    <row r="7323" spans="2:2" x14ac:dyDescent="0.2">
      <c r="B7323" s="97"/>
    </row>
    <row r="7324" spans="2:2" x14ac:dyDescent="0.2">
      <c r="B7324" s="97"/>
    </row>
    <row r="7325" spans="2:2" x14ac:dyDescent="0.2">
      <c r="B7325" s="97"/>
    </row>
    <row r="7326" spans="2:2" x14ac:dyDescent="0.2">
      <c r="B7326" s="97"/>
    </row>
    <row r="7327" spans="2:2" x14ac:dyDescent="0.2">
      <c r="B7327" s="97"/>
    </row>
    <row r="7328" spans="2:2" x14ac:dyDescent="0.2">
      <c r="B7328" s="97"/>
    </row>
    <row r="7329" spans="2:2" x14ac:dyDescent="0.2">
      <c r="B7329" s="97"/>
    </row>
    <row r="7330" spans="2:2" x14ac:dyDescent="0.2">
      <c r="B7330" s="97"/>
    </row>
    <row r="7331" spans="2:2" x14ac:dyDescent="0.2">
      <c r="B7331" s="97"/>
    </row>
    <row r="7332" spans="2:2" x14ac:dyDescent="0.2">
      <c r="B7332" s="97"/>
    </row>
    <row r="7333" spans="2:2" x14ac:dyDescent="0.2">
      <c r="B7333" s="97"/>
    </row>
    <row r="7334" spans="2:2" x14ac:dyDescent="0.2">
      <c r="B7334" s="97"/>
    </row>
    <row r="7335" spans="2:2" x14ac:dyDescent="0.2">
      <c r="B7335" s="97"/>
    </row>
    <row r="7336" spans="2:2" x14ac:dyDescent="0.2">
      <c r="B7336" s="97"/>
    </row>
    <row r="7337" spans="2:2" x14ac:dyDescent="0.2">
      <c r="B7337" s="97"/>
    </row>
    <row r="7338" spans="2:2" x14ac:dyDescent="0.2">
      <c r="B7338" s="97"/>
    </row>
    <row r="7339" spans="2:2" x14ac:dyDescent="0.2">
      <c r="B7339" s="97"/>
    </row>
    <row r="7340" spans="2:2" x14ac:dyDescent="0.2">
      <c r="B7340" s="97"/>
    </row>
    <row r="7341" spans="2:2" x14ac:dyDescent="0.2">
      <c r="B7341" s="97"/>
    </row>
    <row r="7342" spans="2:2" x14ac:dyDescent="0.2">
      <c r="B7342" s="97"/>
    </row>
    <row r="7343" spans="2:2" x14ac:dyDescent="0.2">
      <c r="B7343" s="97"/>
    </row>
    <row r="7344" spans="2:2" x14ac:dyDescent="0.2">
      <c r="B7344" s="97"/>
    </row>
    <row r="7345" spans="2:2" x14ac:dyDescent="0.2">
      <c r="B7345" s="97"/>
    </row>
    <row r="7346" spans="2:2" x14ac:dyDescent="0.2">
      <c r="B7346" s="97"/>
    </row>
    <row r="7347" spans="2:2" x14ac:dyDescent="0.2">
      <c r="B7347" s="97"/>
    </row>
    <row r="7348" spans="2:2" x14ac:dyDescent="0.2">
      <c r="B7348" s="97"/>
    </row>
    <row r="7349" spans="2:2" x14ac:dyDescent="0.2">
      <c r="B7349" s="97"/>
    </row>
    <row r="7350" spans="2:2" x14ac:dyDescent="0.2">
      <c r="B7350" s="97"/>
    </row>
    <row r="7351" spans="2:2" x14ac:dyDescent="0.2">
      <c r="B7351" s="97"/>
    </row>
    <row r="7352" spans="2:2" x14ac:dyDescent="0.2">
      <c r="B7352" s="97"/>
    </row>
    <row r="7353" spans="2:2" x14ac:dyDescent="0.2">
      <c r="B7353" s="97"/>
    </row>
    <row r="7354" spans="2:2" x14ac:dyDescent="0.2">
      <c r="B7354" s="97"/>
    </row>
    <row r="7355" spans="2:2" x14ac:dyDescent="0.2">
      <c r="B7355" s="97"/>
    </row>
    <row r="7356" spans="2:2" x14ac:dyDescent="0.2">
      <c r="B7356" s="97"/>
    </row>
    <row r="7357" spans="2:2" x14ac:dyDescent="0.2">
      <c r="B7357" s="97"/>
    </row>
    <row r="7358" spans="2:2" x14ac:dyDescent="0.2">
      <c r="B7358" s="97"/>
    </row>
    <row r="7359" spans="2:2" x14ac:dyDescent="0.2">
      <c r="B7359" s="97"/>
    </row>
    <row r="7360" spans="2:2" x14ac:dyDescent="0.2">
      <c r="B7360" s="97"/>
    </row>
    <row r="7361" spans="2:2" x14ac:dyDescent="0.2">
      <c r="B7361" s="97"/>
    </row>
    <row r="7362" spans="2:2" x14ac:dyDescent="0.2">
      <c r="B7362" s="97"/>
    </row>
    <row r="7363" spans="2:2" x14ac:dyDescent="0.2">
      <c r="B7363" s="97"/>
    </row>
    <row r="7364" spans="2:2" x14ac:dyDescent="0.2">
      <c r="B7364" s="97"/>
    </row>
    <row r="7365" spans="2:2" x14ac:dyDescent="0.2">
      <c r="B7365" s="97"/>
    </row>
    <row r="7366" spans="2:2" x14ac:dyDescent="0.2">
      <c r="B7366" s="97"/>
    </row>
    <row r="7367" spans="2:2" x14ac:dyDescent="0.2">
      <c r="B7367" s="97"/>
    </row>
    <row r="7368" spans="2:2" x14ac:dyDescent="0.2">
      <c r="B7368" s="97"/>
    </row>
    <row r="7369" spans="2:2" x14ac:dyDescent="0.2">
      <c r="B7369" s="97"/>
    </row>
    <row r="7370" spans="2:2" x14ac:dyDescent="0.2">
      <c r="B7370" s="97"/>
    </row>
    <row r="7371" spans="2:2" x14ac:dyDescent="0.2">
      <c r="B7371" s="97"/>
    </row>
    <row r="7372" spans="2:2" x14ac:dyDescent="0.2">
      <c r="B7372" s="97"/>
    </row>
    <row r="7373" spans="2:2" x14ac:dyDescent="0.2">
      <c r="B7373" s="97"/>
    </row>
    <row r="7374" spans="2:2" x14ac:dyDescent="0.2">
      <c r="B7374" s="97"/>
    </row>
    <row r="7375" spans="2:2" x14ac:dyDescent="0.2">
      <c r="B7375" s="97"/>
    </row>
    <row r="7376" spans="2:2" x14ac:dyDescent="0.2">
      <c r="B7376" s="97"/>
    </row>
    <row r="7377" spans="2:2" x14ac:dyDescent="0.2">
      <c r="B7377" s="97"/>
    </row>
    <row r="7378" spans="2:2" x14ac:dyDescent="0.2">
      <c r="B7378" s="97"/>
    </row>
    <row r="7379" spans="2:2" x14ac:dyDescent="0.2">
      <c r="B7379" s="97"/>
    </row>
    <row r="7380" spans="2:2" x14ac:dyDescent="0.2">
      <c r="B7380" s="97"/>
    </row>
    <row r="7381" spans="2:2" x14ac:dyDescent="0.2">
      <c r="B7381" s="97"/>
    </row>
    <row r="7382" spans="2:2" x14ac:dyDescent="0.2">
      <c r="B7382" s="97"/>
    </row>
    <row r="7383" spans="2:2" x14ac:dyDescent="0.2">
      <c r="B7383" s="97"/>
    </row>
    <row r="7384" spans="2:2" x14ac:dyDescent="0.2">
      <c r="B7384" s="97"/>
    </row>
    <row r="7385" spans="2:2" x14ac:dyDescent="0.2">
      <c r="B7385" s="97"/>
    </row>
    <row r="7386" spans="2:2" x14ac:dyDescent="0.2">
      <c r="B7386" s="97"/>
    </row>
    <row r="7387" spans="2:2" x14ac:dyDescent="0.2">
      <c r="B7387" s="97"/>
    </row>
    <row r="7388" spans="2:2" x14ac:dyDescent="0.2">
      <c r="B7388" s="97"/>
    </row>
    <row r="7389" spans="2:2" x14ac:dyDescent="0.2">
      <c r="B7389" s="97"/>
    </row>
    <row r="7390" spans="2:2" x14ac:dyDescent="0.2">
      <c r="B7390" s="97"/>
    </row>
    <row r="7391" spans="2:2" x14ac:dyDescent="0.2">
      <c r="B7391" s="97"/>
    </row>
    <row r="7392" spans="2:2" x14ac:dyDescent="0.2">
      <c r="B7392" s="97"/>
    </row>
    <row r="7393" spans="2:2" x14ac:dyDescent="0.2">
      <c r="B7393" s="97"/>
    </row>
    <row r="7394" spans="2:2" x14ac:dyDescent="0.2">
      <c r="B7394" s="97"/>
    </row>
    <row r="7395" spans="2:2" x14ac:dyDescent="0.2">
      <c r="B7395" s="97"/>
    </row>
    <row r="7396" spans="2:2" x14ac:dyDescent="0.2">
      <c r="B7396" s="97"/>
    </row>
    <row r="7397" spans="2:2" x14ac:dyDescent="0.2">
      <c r="B7397" s="97"/>
    </row>
    <row r="7398" spans="2:2" x14ac:dyDescent="0.2">
      <c r="B7398" s="97"/>
    </row>
    <row r="7399" spans="2:2" x14ac:dyDescent="0.2">
      <c r="B7399" s="97"/>
    </row>
    <row r="7400" spans="2:2" x14ac:dyDescent="0.2">
      <c r="B7400" s="97"/>
    </row>
    <row r="7401" spans="2:2" x14ac:dyDescent="0.2">
      <c r="B7401" s="97"/>
    </row>
    <row r="7402" spans="2:2" x14ac:dyDescent="0.2">
      <c r="B7402" s="97"/>
    </row>
    <row r="7403" spans="2:2" x14ac:dyDescent="0.2">
      <c r="B7403" s="97"/>
    </row>
    <row r="7404" spans="2:2" x14ac:dyDescent="0.2">
      <c r="B7404" s="97"/>
    </row>
    <row r="7405" spans="2:2" x14ac:dyDescent="0.2">
      <c r="B7405" s="97"/>
    </row>
    <row r="7406" spans="2:2" x14ac:dyDescent="0.2">
      <c r="B7406" s="97"/>
    </row>
    <row r="7407" spans="2:2" x14ac:dyDescent="0.2">
      <c r="B7407" s="97"/>
    </row>
    <row r="7408" spans="2:2" x14ac:dyDescent="0.2">
      <c r="B7408" s="97"/>
    </row>
    <row r="7409" spans="2:2" x14ac:dyDescent="0.2">
      <c r="B7409" s="97"/>
    </row>
    <row r="7410" spans="2:2" x14ac:dyDescent="0.2">
      <c r="B7410" s="97"/>
    </row>
    <row r="7411" spans="2:2" x14ac:dyDescent="0.2">
      <c r="B7411" s="97"/>
    </row>
    <row r="7412" spans="2:2" x14ac:dyDescent="0.2">
      <c r="B7412" s="97"/>
    </row>
    <row r="7413" spans="2:2" x14ac:dyDescent="0.2">
      <c r="B7413" s="97"/>
    </row>
    <row r="7414" spans="2:2" x14ac:dyDescent="0.2">
      <c r="B7414" s="97"/>
    </row>
    <row r="7415" spans="2:2" x14ac:dyDescent="0.2">
      <c r="B7415" s="97"/>
    </row>
    <row r="7416" spans="2:2" x14ac:dyDescent="0.2">
      <c r="B7416" s="97"/>
    </row>
    <row r="7417" spans="2:2" x14ac:dyDescent="0.2">
      <c r="B7417" s="97"/>
    </row>
    <row r="7418" spans="2:2" x14ac:dyDescent="0.2">
      <c r="B7418" s="97"/>
    </row>
    <row r="7419" spans="2:2" x14ac:dyDescent="0.2">
      <c r="B7419" s="97"/>
    </row>
    <row r="7420" spans="2:2" x14ac:dyDescent="0.2">
      <c r="B7420" s="97"/>
    </row>
    <row r="7421" spans="2:2" x14ac:dyDescent="0.2">
      <c r="B7421" s="97"/>
    </row>
    <row r="7422" spans="2:2" x14ac:dyDescent="0.2">
      <c r="B7422" s="97"/>
    </row>
    <row r="7423" spans="2:2" x14ac:dyDescent="0.2">
      <c r="B7423" s="97"/>
    </row>
    <row r="7424" spans="2:2" x14ac:dyDescent="0.2">
      <c r="B7424" s="97"/>
    </row>
    <row r="7425" spans="2:2" x14ac:dyDescent="0.2">
      <c r="B7425" s="97"/>
    </row>
    <row r="7426" spans="2:2" x14ac:dyDescent="0.2">
      <c r="B7426" s="97"/>
    </row>
    <row r="7427" spans="2:2" x14ac:dyDescent="0.2">
      <c r="B7427" s="97"/>
    </row>
    <row r="7428" spans="2:2" x14ac:dyDescent="0.2">
      <c r="B7428" s="97"/>
    </row>
    <row r="7429" spans="2:2" x14ac:dyDescent="0.2">
      <c r="B7429" s="97"/>
    </row>
    <row r="7430" spans="2:2" x14ac:dyDescent="0.2">
      <c r="B7430" s="97"/>
    </row>
    <row r="7431" spans="2:2" x14ac:dyDescent="0.2">
      <c r="B7431" s="97"/>
    </row>
    <row r="7432" spans="2:2" x14ac:dyDescent="0.2">
      <c r="B7432" s="97"/>
    </row>
    <row r="7433" spans="2:2" x14ac:dyDescent="0.2">
      <c r="B7433" s="97"/>
    </row>
    <row r="7434" spans="2:2" x14ac:dyDescent="0.2">
      <c r="B7434" s="97"/>
    </row>
    <row r="7435" spans="2:2" x14ac:dyDescent="0.2">
      <c r="B7435" s="97"/>
    </row>
    <row r="7436" spans="2:2" x14ac:dyDescent="0.2">
      <c r="B7436" s="97"/>
    </row>
    <row r="7437" spans="2:2" x14ac:dyDescent="0.2">
      <c r="B7437" s="97"/>
    </row>
    <row r="7438" spans="2:2" x14ac:dyDescent="0.2">
      <c r="B7438" s="97"/>
    </row>
    <row r="7439" spans="2:2" x14ac:dyDescent="0.2">
      <c r="B7439" s="97"/>
    </row>
    <row r="7440" spans="2:2" x14ac:dyDescent="0.2">
      <c r="B7440" s="97"/>
    </row>
    <row r="7441" spans="2:2" x14ac:dyDescent="0.2">
      <c r="B7441" s="97"/>
    </row>
    <row r="7442" spans="2:2" x14ac:dyDescent="0.2">
      <c r="B7442" s="97"/>
    </row>
    <row r="7443" spans="2:2" x14ac:dyDescent="0.2">
      <c r="B7443" s="97"/>
    </row>
    <row r="7444" spans="2:2" x14ac:dyDescent="0.2">
      <c r="B7444" s="97"/>
    </row>
    <row r="7445" spans="2:2" x14ac:dyDescent="0.2">
      <c r="B7445" s="97"/>
    </row>
    <row r="7446" spans="2:2" x14ac:dyDescent="0.2">
      <c r="B7446" s="97"/>
    </row>
    <row r="7447" spans="2:2" x14ac:dyDescent="0.2">
      <c r="B7447" s="97"/>
    </row>
    <row r="7448" spans="2:2" x14ac:dyDescent="0.2">
      <c r="B7448" s="97"/>
    </row>
    <row r="7449" spans="2:2" x14ac:dyDescent="0.2">
      <c r="B7449" s="97"/>
    </row>
    <row r="7450" spans="2:2" x14ac:dyDescent="0.2">
      <c r="B7450" s="97"/>
    </row>
    <row r="7451" spans="2:2" x14ac:dyDescent="0.2">
      <c r="B7451" s="97"/>
    </row>
    <row r="7452" spans="2:2" x14ac:dyDescent="0.2">
      <c r="B7452" s="97"/>
    </row>
    <row r="7453" spans="2:2" x14ac:dyDescent="0.2">
      <c r="B7453" s="97"/>
    </row>
    <row r="7454" spans="2:2" x14ac:dyDescent="0.2">
      <c r="B7454" s="97"/>
    </row>
    <row r="7455" spans="2:2" x14ac:dyDescent="0.2">
      <c r="B7455" s="97"/>
    </row>
    <row r="7456" spans="2:2" x14ac:dyDescent="0.2">
      <c r="B7456" s="97"/>
    </row>
    <row r="7457" spans="2:2" x14ac:dyDescent="0.2">
      <c r="B7457" s="97"/>
    </row>
    <row r="7458" spans="2:2" x14ac:dyDescent="0.2">
      <c r="B7458" s="97"/>
    </row>
    <row r="7459" spans="2:2" x14ac:dyDescent="0.2">
      <c r="B7459" s="97"/>
    </row>
    <row r="7460" spans="2:2" x14ac:dyDescent="0.2">
      <c r="B7460" s="97"/>
    </row>
    <row r="7461" spans="2:2" x14ac:dyDescent="0.2">
      <c r="B7461" s="97"/>
    </row>
    <row r="7462" spans="2:2" x14ac:dyDescent="0.2">
      <c r="B7462" s="97"/>
    </row>
    <row r="7463" spans="2:2" x14ac:dyDescent="0.2">
      <c r="B7463" s="97"/>
    </row>
    <row r="7464" spans="2:2" x14ac:dyDescent="0.2">
      <c r="B7464" s="97"/>
    </row>
    <row r="7465" spans="2:2" x14ac:dyDescent="0.2">
      <c r="B7465" s="97"/>
    </row>
    <row r="7466" spans="2:2" x14ac:dyDescent="0.2">
      <c r="B7466" s="97"/>
    </row>
    <row r="7467" spans="2:2" x14ac:dyDescent="0.2">
      <c r="B7467" s="97"/>
    </row>
    <row r="7468" spans="2:2" x14ac:dyDescent="0.2">
      <c r="B7468" s="97"/>
    </row>
    <row r="7469" spans="2:2" x14ac:dyDescent="0.2">
      <c r="B7469" s="97"/>
    </row>
    <row r="7470" spans="2:2" x14ac:dyDescent="0.2">
      <c r="B7470" s="97"/>
    </row>
    <row r="7471" spans="2:2" x14ac:dyDescent="0.2">
      <c r="B7471" s="97"/>
    </row>
    <row r="7472" spans="2:2" x14ac:dyDescent="0.2">
      <c r="B7472" s="97"/>
    </row>
    <row r="7473" spans="2:2" x14ac:dyDescent="0.2">
      <c r="B7473" s="97"/>
    </row>
    <row r="7474" spans="2:2" x14ac:dyDescent="0.2">
      <c r="B7474" s="97"/>
    </row>
    <row r="7475" spans="2:2" x14ac:dyDescent="0.2">
      <c r="B7475" s="97"/>
    </row>
    <row r="7476" spans="2:2" x14ac:dyDescent="0.2">
      <c r="B7476" s="97"/>
    </row>
    <row r="7477" spans="2:2" x14ac:dyDescent="0.2">
      <c r="B7477" s="97"/>
    </row>
    <row r="7478" spans="2:2" x14ac:dyDescent="0.2">
      <c r="B7478" s="97"/>
    </row>
    <row r="7479" spans="2:2" x14ac:dyDescent="0.2">
      <c r="B7479" s="97"/>
    </row>
    <row r="7480" spans="2:2" x14ac:dyDescent="0.2">
      <c r="B7480" s="97"/>
    </row>
    <row r="7481" spans="2:2" x14ac:dyDescent="0.2">
      <c r="B7481" s="97"/>
    </row>
    <row r="7482" spans="2:2" x14ac:dyDescent="0.2">
      <c r="B7482" s="97"/>
    </row>
    <row r="7483" spans="2:2" x14ac:dyDescent="0.2">
      <c r="B7483" s="97"/>
    </row>
    <row r="7484" spans="2:2" x14ac:dyDescent="0.2">
      <c r="B7484" s="97"/>
    </row>
    <row r="7485" spans="2:2" x14ac:dyDescent="0.2">
      <c r="B7485" s="97"/>
    </row>
    <row r="7486" spans="2:2" x14ac:dyDescent="0.2">
      <c r="B7486" s="97"/>
    </row>
    <row r="7487" spans="2:2" x14ac:dyDescent="0.2">
      <c r="B7487" s="97"/>
    </row>
    <row r="7488" spans="2:2" x14ac:dyDescent="0.2">
      <c r="B7488" s="97"/>
    </row>
    <row r="7489" spans="2:2" x14ac:dyDescent="0.2">
      <c r="B7489" s="97"/>
    </row>
    <row r="7490" spans="2:2" x14ac:dyDescent="0.2">
      <c r="B7490" s="97"/>
    </row>
    <row r="7491" spans="2:2" x14ac:dyDescent="0.2">
      <c r="B7491" s="97"/>
    </row>
    <row r="7492" spans="2:2" x14ac:dyDescent="0.2">
      <c r="B7492" s="97"/>
    </row>
    <row r="7493" spans="2:2" x14ac:dyDescent="0.2">
      <c r="B7493" s="97"/>
    </row>
    <row r="7494" spans="2:2" x14ac:dyDescent="0.2">
      <c r="B7494" s="97"/>
    </row>
    <row r="7495" spans="2:2" x14ac:dyDescent="0.2">
      <c r="B7495" s="97"/>
    </row>
    <row r="7496" spans="2:2" x14ac:dyDescent="0.2">
      <c r="B7496" s="97"/>
    </row>
    <row r="7497" spans="2:2" x14ac:dyDescent="0.2">
      <c r="B7497" s="97"/>
    </row>
    <row r="7498" spans="2:2" x14ac:dyDescent="0.2">
      <c r="B7498" s="97"/>
    </row>
    <row r="7499" spans="2:2" x14ac:dyDescent="0.2">
      <c r="B7499" s="97"/>
    </row>
    <row r="7500" spans="2:2" x14ac:dyDescent="0.2">
      <c r="B7500" s="97"/>
    </row>
    <row r="7501" spans="2:2" x14ac:dyDescent="0.2">
      <c r="B7501" s="97"/>
    </row>
    <row r="7502" spans="2:2" x14ac:dyDescent="0.2">
      <c r="B7502" s="97"/>
    </row>
    <row r="7503" spans="2:2" x14ac:dyDescent="0.2">
      <c r="B7503" s="97"/>
    </row>
    <row r="7504" spans="2:2" x14ac:dyDescent="0.2">
      <c r="B7504" s="97"/>
    </row>
    <row r="7505" spans="2:2" x14ac:dyDescent="0.2">
      <c r="B7505" s="97"/>
    </row>
    <row r="7506" spans="2:2" x14ac:dyDescent="0.2">
      <c r="B7506" s="97"/>
    </row>
    <row r="7507" spans="2:2" x14ac:dyDescent="0.2">
      <c r="B7507" s="97"/>
    </row>
    <row r="7508" spans="2:2" x14ac:dyDescent="0.2">
      <c r="B7508" s="97"/>
    </row>
    <row r="7509" spans="2:2" x14ac:dyDescent="0.2">
      <c r="B7509" s="97"/>
    </row>
    <row r="7510" spans="2:2" x14ac:dyDescent="0.2">
      <c r="B7510" s="97"/>
    </row>
    <row r="7511" spans="2:2" x14ac:dyDescent="0.2">
      <c r="B7511" s="97"/>
    </row>
    <row r="7512" spans="2:2" x14ac:dyDescent="0.2">
      <c r="B7512" s="97"/>
    </row>
    <row r="7513" spans="2:2" x14ac:dyDescent="0.2">
      <c r="B7513" s="97"/>
    </row>
    <row r="7514" spans="2:2" x14ac:dyDescent="0.2">
      <c r="B7514" s="97"/>
    </row>
    <row r="7515" spans="2:2" x14ac:dyDescent="0.2">
      <c r="B7515" s="97"/>
    </row>
    <row r="7516" spans="2:2" x14ac:dyDescent="0.2">
      <c r="B7516" s="97"/>
    </row>
    <row r="7517" spans="2:2" x14ac:dyDescent="0.2">
      <c r="B7517" s="97"/>
    </row>
    <row r="7518" spans="2:2" x14ac:dyDescent="0.2">
      <c r="B7518" s="97"/>
    </row>
    <row r="7519" spans="2:2" x14ac:dyDescent="0.2">
      <c r="B7519" s="97"/>
    </row>
    <row r="7520" spans="2:2" x14ac:dyDescent="0.2">
      <c r="B7520" s="97"/>
    </row>
    <row r="7521" spans="2:2" x14ac:dyDescent="0.2">
      <c r="B7521" s="97"/>
    </row>
    <row r="7522" spans="2:2" x14ac:dyDescent="0.2">
      <c r="B7522" s="97"/>
    </row>
    <row r="7523" spans="2:2" x14ac:dyDescent="0.2">
      <c r="B7523" s="97"/>
    </row>
    <row r="7524" spans="2:2" x14ac:dyDescent="0.2">
      <c r="B7524" s="97"/>
    </row>
    <row r="7525" spans="2:2" x14ac:dyDescent="0.2">
      <c r="B7525" s="97"/>
    </row>
    <row r="7526" spans="2:2" x14ac:dyDescent="0.2">
      <c r="B7526" s="97"/>
    </row>
    <row r="7527" spans="2:2" x14ac:dyDescent="0.2">
      <c r="B7527" s="97"/>
    </row>
    <row r="7528" spans="2:2" x14ac:dyDescent="0.2">
      <c r="B7528" s="97"/>
    </row>
    <row r="7529" spans="2:2" x14ac:dyDescent="0.2">
      <c r="B7529" s="97"/>
    </row>
    <row r="7530" spans="2:2" x14ac:dyDescent="0.2">
      <c r="B7530" s="97"/>
    </row>
    <row r="7531" spans="2:2" x14ac:dyDescent="0.2">
      <c r="B7531" s="97"/>
    </row>
    <row r="7532" spans="2:2" x14ac:dyDescent="0.2">
      <c r="B7532" s="97"/>
    </row>
    <row r="7533" spans="2:2" x14ac:dyDescent="0.2">
      <c r="B7533" s="97"/>
    </row>
    <row r="7534" spans="2:2" x14ac:dyDescent="0.2">
      <c r="B7534" s="97"/>
    </row>
    <row r="7535" spans="2:2" x14ac:dyDescent="0.2">
      <c r="B7535" s="97"/>
    </row>
    <row r="7536" spans="2:2" x14ac:dyDescent="0.2">
      <c r="B7536" s="97"/>
    </row>
    <row r="7537" spans="2:2" x14ac:dyDescent="0.2">
      <c r="B7537" s="97"/>
    </row>
    <row r="7538" spans="2:2" x14ac:dyDescent="0.2">
      <c r="B7538" s="97"/>
    </row>
    <row r="7539" spans="2:2" x14ac:dyDescent="0.2">
      <c r="B7539" s="97"/>
    </row>
    <row r="7540" spans="2:2" x14ac:dyDescent="0.2">
      <c r="B7540" s="97"/>
    </row>
    <row r="7541" spans="2:2" x14ac:dyDescent="0.2">
      <c r="B7541" s="97"/>
    </row>
    <row r="7542" spans="2:2" x14ac:dyDescent="0.2">
      <c r="B7542" s="97"/>
    </row>
    <row r="7543" spans="2:2" x14ac:dyDescent="0.2">
      <c r="B7543" s="97"/>
    </row>
    <row r="7544" spans="2:2" x14ac:dyDescent="0.2">
      <c r="B7544" s="97"/>
    </row>
    <row r="7545" spans="2:2" x14ac:dyDescent="0.2">
      <c r="B7545" s="97"/>
    </row>
    <row r="7546" spans="2:2" x14ac:dyDescent="0.2">
      <c r="B7546" s="97"/>
    </row>
    <row r="7547" spans="2:2" x14ac:dyDescent="0.2">
      <c r="B7547" s="97"/>
    </row>
    <row r="7548" spans="2:2" x14ac:dyDescent="0.2">
      <c r="B7548" s="97"/>
    </row>
    <row r="7549" spans="2:2" x14ac:dyDescent="0.2">
      <c r="B7549" s="97"/>
    </row>
    <row r="7550" spans="2:2" x14ac:dyDescent="0.2">
      <c r="B7550" s="97"/>
    </row>
    <row r="7551" spans="2:2" x14ac:dyDescent="0.2">
      <c r="B7551" s="97"/>
    </row>
    <row r="7552" spans="2:2" x14ac:dyDescent="0.2">
      <c r="B7552" s="97"/>
    </row>
    <row r="7553" spans="2:2" x14ac:dyDescent="0.2">
      <c r="B7553" s="97"/>
    </row>
    <row r="7554" spans="2:2" x14ac:dyDescent="0.2">
      <c r="B7554" s="97"/>
    </row>
    <row r="7555" spans="2:2" x14ac:dyDescent="0.2">
      <c r="B7555" s="97"/>
    </row>
    <row r="7556" spans="2:2" x14ac:dyDescent="0.2">
      <c r="B7556" s="97"/>
    </row>
    <row r="7557" spans="2:2" x14ac:dyDescent="0.2">
      <c r="B7557" s="97"/>
    </row>
    <row r="7558" spans="2:2" x14ac:dyDescent="0.2">
      <c r="B7558" s="97"/>
    </row>
    <row r="7559" spans="2:2" x14ac:dyDescent="0.2">
      <c r="B7559" s="97"/>
    </row>
    <row r="7560" spans="2:2" x14ac:dyDescent="0.2">
      <c r="B7560" s="97"/>
    </row>
    <row r="7561" spans="2:2" x14ac:dyDescent="0.2">
      <c r="B7561" s="97"/>
    </row>
    <row r="7562" spans="2:2" x14ac:dyDescent="0.2">
      <c r="B7562" s="97"/>
    </row>
    <row r="7563" spans="2:2" x14ac:dyDescent="0.2">
      <c r="B7563" s="97"/>
    </row>
    <row r="7564" spans="2:2" x14ac:dyDescent="0.2">
      <c r="B7564" s="97"/>
    </row>
    <row r="7565" spans="2:2" x14ac:dyDescent="0.2">
      <c r="B7565" s="97"/>
    </row>
    <row r="7566" spans="2:2" x14ac:dyDescent="0.2">
      <c r="B7566" s="97"/>
    </row>
    <row r="7567" spans="2:2" x14ac:dyDescent="0.2">
      <c r="B7567" s="97"/>
    </row>
    <row r="7568" spans="2:2" x14ac:dyDescent="0.2">
      <c r="B7568" s="97"/>
    </row>
    <row r="7569" spans="2:2" x14ac:dyDescent="0.2">
      <c r="B7569" s="97"/>
    </row>
    <row r="7570" spans="2:2" x14ac:dyDescent="0.2">
      <c r="B7570" s="97"/>
    </row>
    <row r="7571" spans="2:2" x14ac:dyDescent="0.2">
      <c r="B7571" s="97"/>
    </row>
    <row r="7572" spans="2:2" x14ac:dyDescent="0.2">
      <c r="B7572" s="97"/>
    </row>
    <row r="7573" spans="2:2" x14ac:dyDescent="0.2">
      <c r="B7573" s="97"/>
    </row>
    <row r="7574" spans="2:2" x14ac:dyDescent="0.2">
      <c r="B7574" s="97"/>
    </row>
    <row r="7575" spans="2:2" x14ac:dyDescent="0.2">
      <c r="B7575" s="97"/>
    </row>
    <row r="7576" spans="2:2" x14ac:dyDescent="0.2">
      <c r="B7576" s="97"/>
    </row>
    <row r="7577" spans="2:2" x14ac:dyDescent="0.2">
      <c r="B7577" s="97"/>
    </row>
    <row r="7578" spans="2:2" x14ac:dyDescent="0.2">
      <c r="B7578" s="97"/>
    </row>
    <row r="7579" spans="2:2" x14ac:dyDescent="0.2">
      <c r="B7579" s="97"/>
    </row>
    <row r="7580" spans="2:2" x14ac:dyDescent="0.2">
      <c r="B7580" s="97"/>
    </row>
    <row r="7581" spans="2:2" x14ac:dyDescent="0.2">
      <c r="B7581" s="97"/>
    </row>
    <row r="7582" spans="2:2" x14ac:dyDescent="0.2">
      <c r="B7582" s="97"/>
    </row>
    <row r="7583" spans="2:2" x14ac:dyDescent="0.2">
      <c r="B7583" s="97"/>
    </row>
    <row r="7584" spans="2:2" x14ac:dyDescent="0.2">
      <c r="B7584" s="97"/>
    </row>
    <row r="7585" spans="2:2" x14ac:dyDescent="0.2">
      <c r="B7585" s="97"/>
    </row>
    <row r="7586" spans="2:2" x14ac:dyDescent="0.2">
      <c r="B7586" s="97"/>
    </row>
    <row r="7587" spans="2:2" x14ac:dyDescent="0.2">
      <c r="B7587" s="97"/>
    </row>
    <row r="7588" spans="2:2" x14ac:dyDescent="0.2">
      <c r="B7588" s="97"/>
    </row>
    <row r="7589" spans="2:2" x14ac:dyDescent="0.2">
      <c r="B7589" s="97"/>
    </row>
    <row r="7590" spans="2:2" x14ac:dyDescent="0.2">
      <c r="B7590" s="97"/>
    </row>
    <row r="7591" spans="2:2" x14ac:dyDescent="0.2">
      <c r="B7591" s="97"/>
    </row>
    <row r="7592" spans="2:2" x14ac:dyDescent="0.2">
      <c r="B7592" s="97"/>
    </row>
    <row r="7593" spans="2:2" x14ac:dyDescent="0.2">
      <c r="B7593" s="97"/>
    </row>
    <row r="7594" spans="2:2" x14ac:dyDescent="0.2">
      <c r="B7594" s="97"/>
    </row>
    <row r="7595" spans="2:2" x14ac:dyDescent="0.2">
      <c r="B7595" s="97"/>
    </row>
    <row r="7596" spans="2:2" x14ac:dyDescent="0.2">
      <c r="B7596" s="97"/>
    </row>
    <row r="7597" spans="2:2" x14ac:dyDescent="0.2">
      <c r="B7597" s="97"/>
    </row>
    <row r="7598" spans="2:2" x14ac:dyDescent="0.2">
      <c r="B7598" s="97"/>
    </row>
    <row r="7599" spans="2:2" x14ac:dyDescent="0.2">
      <c r="B7599" s="97"/>
    </row>
    <row r="7600" spans="2:2" x14ac:dyDescent="0.2">
      <c r="B7600" s="97"/>
    </row>
    <row r="7601" spans="2:2" x14ac:dyDescent="0.2">
      <c r="B7601" s="97"/>
    </row>
    <row r="7602" spans="2:2" x14ac:dyDescent="0.2">
      <c r="B7602" s="97"/>
    </row>
    <row r="7603" spans="2:2" x14ac:dyDescent="0.2">
      <c r="B7603" s="97"/>
    </row>
    <row r="7604" spans="2:2" x14ac:dyDescent="0.2">
      <c r="B7604" s="97"/>
    </row>
    <row r="7605" spans="2:2" x14ac:dyDescent="0.2">
      <c r="B7605" s="97"/>
    </row>
    <row r="7606" spans="2:2" x14ac:dyDescent="0.2">
      <c r="B7606" s="97"/>
    </row>
    <row r="7607" spans="2:2" x14ac:dyDescent="0.2">
      <c r="B7607" s="97"/>
    </row>
    <row r="7608" spans="2:2" x14ac:dyDescent="0.2">
      <c r="B7608" s="97"/>
    </row>
    <row r="7609" spans="2:2" x14ac:dyDescent="0.2">
      <c r="B7609" s="97"/>
    </row>
    <row r="7610" spans="2:2" x14ac:dyDescent="0.2">
      <c r="B7610" s="97"/>
    </row>
    <row r="7611" spans="2:2" x14ac:dyDescent="0.2">
      <c r="B7611" s="97"/>
    </row>
    <row r="7612" spans="2:2" x14ac:dyDescent="0.2">
      <c r="B7612" s="97"/>
    </row>
    <row r="7613" spans="2:2" x14ac:dyDescent="0.2">
      <c r="B7613" s="97"/>
    </row>
    <row r="7614" spans="2:2" x14ac:dyDescent="0.2">
      <c r="B7614" s="97"/>
    </row>
    <row r="7615" spans="2:2" x14ac:dyDescent="0.2">
      <c r="B7615" s="97"/>
    </row>
    <row r="7616" spans="2:2" x14ac:dyDescent="0.2">
      <c r="B7616" s="97"/>
    </row>
    <row r="7617" spans="2:2" x14ac:dyDescent="0.2">
      <c r="B7617" s="97"/>
    </row>
    <row r="7618" spans="2:2" x14ac:dyDescent="0.2">
      <c r="B7618" s="97"/>
    </row>
    <row r="7619" spans="2:2" x14ac:dyDescent="0.2">
      <c r="B7619" s="97"/>
    </row>
    <row r="7620" spans="2:2" x14ac:dyDescent="0.2">
      <c r="B7620" s="97"/>
    </row>
    <row r="7621" spans="2:2" x14ac:dyDescent="0.2">
      <c r="B7621" s="97"/>
    </row>
    <row r="7622" spans="2:2" x14ac:dyDescent="0.2">
      <c r="B7622" s="97"/>
    </row>
    <row r="7623" spans="2:2" x14ac:dyDescent="0.2">
      <c r="B7623" s="97"/>
    </row>
    <row r="7624" spans="2:2" x14ac:dyDescent="0.2">
      <c r="B7624" s="97"/>
    </row>
    <row r="7625" spans="2:2" x14ac:dyDescent="0.2">
      <c r="B7625" s="97"/>
    </row>
    <row r="7626" spans="2:2" x14ac:dyDescent="0.2">
      <c r="B7626" s="97"/>
    </row>
    <row r="7627" spans="2:2" x14ac:dyDescent="0.2">
      <c r="B7627" s="97"/>
    </row>
    <row r="7628" spans="2:2" x14ac:dyDescent="0.2">
      <c r="B7628" s="97"/>
    </row>
    <row r="7629" spans="2:2" x14ac:dyDescent="0.2">
      <c r="B7629" s="97"/>
    </row>
    <row r="7630" spans="2:2" x14ac:dyDescent="0.2">
      <c r="B7630" s="97"/>
    </row>
    <row r="7631" spans="2:2" x14ac:dyDescent="0.2">
      <c r="B7631" s="97"/>
    </row>
    <row r="7632" spans="2:2" x14ac:dyDescent="0.2">
      <c r="B7632" s="97"/>
    </row>
    <row r="7633" spans="2:2" x14ac:dyDescent="0.2">
      <c r="B7633" s="97"/>
    </row>
    <row r="7634" spans="2:2" x14ac:dyDescent="0.2">
      <c r="B7634" s="97"/>
    </row>
    <row r="7635" spans="2:2" x14ac:dyDescent="0.2">
      <c r="B7635" s="97"/>
    </row>
    <row r="7636" spans="2:2" x14ac:dyDescent="0.2">
      <c r="B7636" s="97"/>
    </row>
    <row r="7637" spans="2:2" x14ac:dyDescent="0.2">
      <c r="B7637" s="97"/>
    </row>
    <row r="7638" spans="2:2" x14ac:dyDescent="0.2">
      <c r="B7638" s="97"/>
    </row>
    <row r="7639" spans="2:2" x14ac:dyDescent="0.2">
      <c r="B7639" s="97"/>
    </row>
    <row r="7640" spans="2:2" x14ac:dyDescent="0.2">
      <c r="B7640" s="97"/>
    </row>
    <row r="7641" spans="2:2" x14ac:dyDescent="0.2">
      <c r="B7641" s="97"/>
    </row>
    <row r="7642" spans="2:2" x14ac:dyDescent="0.2">
      <c r="B7642" s="97"/>
    </row>
    <row r="7643" spans="2:2" x14ac:dyDescent="0.2">
      <c r="B7643" s="97"/>
    </row>
    <row r="7644" spans="2:2" x14ac:dyDescent="0.2">
      <c r="B7644" s="97"/>
    </row>
    <row r="7645" spans="2:2" x14ac:dyDescent="0.2">
      <c r="B7645" s="97"/>
    </row>
    <row r="7646" spans="2:2" x14ac:dyDescent="0.2">
      <c r="B7646" s="97"/>
    </row>
    <row r="7647" spans="2:2" x14ac:dyDescent="0.2">
      <c r="B7647" s="97"/>
    </row>
    <row r="7648" spans="2:2" x14ac:dyDescent="0.2">
      <c r="B7648" s="97"/>
    </row>
    <row r="7649" spans="2:2" x14ac:dyDescent="0.2">
      <c r="B7649" s="97"/>
    </row>
    <row r="7650" spans="2:2" x14ac:dyDescent="0.2">
      <c r="B7650" s="97"/>
    </row>
    <row r="7651" spans="2:2" x14ac:dyDescent="0.2">
      <c r="B7651" s="97"/>
    </row>
    <row r="7652" spans="2:2" x14ac:dyDescent="0.2">
      <c r="B7652" s="97"/>
    </row>
    <row r="7653" spans="2:2" x14ac:dyDescent="0.2">
      <c r="B7653" s="97"/>
    </row>
    <row r="7654" spans="2:2" x14ac:dyDescent="0.2">
      <c r="B7654" s="97"/>
    </row>
    <row r="7655" spans="2:2" x14ac:dyDescent="0.2">
      <c r="B7655" s="97"/>
    </row>
    <row r="7656" spans="2:2" x14ac:dyDescent="0.2">
      <c r="B7656" s="97"/>
    </row>
    <row r="7657" spans="2:2" x14ac:dyDescent="0.2">
      <c r="B7657" s="97"/>
    </row>
    <row r="7658" spans="2:2" x14ac:dyDescent="0.2">
      <c r="B7658" s="97"/>
    </row>
    <row r="7659" spans="2:2" x14ac:dyDescent="0.2">
      <c r="B7659" s="97"/>
    </row>
    <row r="7660" spans="2:2" x14ac:dyDescent="0.2">
      <c r="B7660" s="97"/>
    </row>
    <row r="7661" spans="2:2" x14ac:dyDescent="0.2">
      <c r="B7661" s="97"/>
    </row>
    <row r="7662" spans="2:2" x14ac:dyDescent="0.2">
      <c r="B7662" s="97"/>
    </row>
    <row r="7663" spans="2:2" x14ac:dyDescent="0.2">
      <c r="B7663" s="97"/>
    </row>
    <row r="7664" spans="2:2" x14ac:dyDescent="0.2">
      <c r="B7664" s="97"/>
    </row>
    <row r="7665" spans="2:2" x14ac:dyDescent="0.2">
      <c r="B7665" s="97"/>
    </row>
    <row r="7666" spans="2:2" x14ac:dyDescent="0.2">
      <c r="B7666" s="97"/>
    </row>
    <row r="7667" spans="2:2" x14ac:dyDescent="0.2">
      <c r="B7667" s="97"/>
    </row>
    <row r="7668" spans="2:2" x14ac:dyDescent="0.2">
      <c r="B7668" s="97"/>
    </row>
    <row r="7669" spans="2:2" x14ac:dyDescent="0.2">
      <c r="B7669" s="97"/>
    </row>
    <row r="7670" spans="2:2" x14ac:dyDescent="0.2">
      <c r="B7670" s="97"/>
    </row>
    <row r="7671" spans="2:2" x14ac:dyDescent="0.2">
      <c r="B7671" s="97"/>
    </row>
    <row r="7672" spans="2:2" x14ac:dyDescent="0.2">
      <c r="B7672" s="97"/>
    </row>
    <row r="7673" spans="2:2" x14ac:dyDescent="0.2">
      <c r="B7673" s="97"/>
    </row>
    <row r="7674" spans="2:2" x14ac:dyDescent="0.2">
      <c r="B7674" s="97"/>
    </row>
    <row r="7675" spans="2:2" x14ac:dyDescent="0.2">
      <c r="B7675" s="97"/>
    </row>
    <row r="7676" spans="2:2" x14ac:dyDescent="0.2">
      <c r="B7676" s="97"/>
    </row>
    <row r="7677" spans="2:2" x14ac:dyDescent="0.2">
      <c r="B7677" s="97"/>
    </row>
    <row r="7678" spans="2:2" x14ac:dyDescent="0.2">
      <c r="B7678" s="97"/>
    </row>
    <row r="7679" spans="2:2" x14ac:dyDescent="0.2">
      <c r="B7679" s="97"/>
    </row>
    <row r="7680" spans="2:2" x14ac:dyDescent="0.2">
      <c r="B7680" s="97"/>
    </row>
    <row r="7681" spans="2:2" x14ac:dyDescent="0.2">
      <c r="B7681" s="97"/>
    </row>
    <row r="7682" spans="2:2" x14ac:dyDescent="0.2">
      <c r="B7682" s="97"/>
    </row>
    <row r="7683" spans="2:2" x14ac:dyDescent="0.2">
      <c r="B7683" s="97"/>
    </row>
    <row r="7684" spans="2:2" x14ac:dyDescent="0.2">
      <c r="B7684" s="97"/>
    </row>
    <row r="7685" spans="2:2" x14ac:dyDescent="0.2">
      <c r="B7685" s="97"/>
    </row>
    <row r="7686" spans="2:2" x14ac:dyDescent="0.2">
      <c r="B7686" s="97"/>
    </row>
    <row r="7687" spans="2:2" x14ac:dyDescent="0.2">
      <c r="B7687" s="97"/>
    </row>
    <row r="7688" spans="2:2" x14ac:dyDescent="0.2">
      <c r="B7688" s="97"/>
    </row>
    <row r="7689" spans="2:2" x14ac:dyDescent="0.2">
      <c r="B7689" s="97"/>
    </row>
    <row r="7690" spans="2:2" x14ac:dyDescent="0.2">
      <c r="B7690" s="97"/>
    </row>
    <row r="7691" spans="2:2" x14ac:dyDescent="0.2">
      <c r="B7691" s="97"/>
    </row>
    <row r="7692" spans="2:2" x14ac:dyDescent="0.2">
      <c r="B7692" s="97"/>
    </row>
    <row r="7693" spans="2:2" x14ac:dyDescent="0.2">
      <c r="B7693" s="97"/>
    </row>
    <row r="7694" spans="2:2" x14ac:dyDescent="0.2">
      <c r="B7694" s="97"/>
    </row>
    <row r="7695" spans="2:2" x14ac:dyDescent="0.2">
      <c r="B7695" s="97"/>
    </row>
    <row r="7696" spans="2:2" x14ac:dyDescent="0.2">
      <c r="B7696" s="97"/>
    </row>
    <row r="7697" spans="2:2" x14ac:dyDescent="0.2">
      <c r="B7697" s="97"/>
    </row>
    <row r="7698" spans="2:2" x14ac:dyDescent="0.2">
      <c r="B7698" s="97"/>
    </row>
    <row r="7699" spans="2:2" x14ac:dyDescent="0.2">
      <c r="B7699" s="97"/>
    </row>
    <row r="7700" spans="2:2" x14ac:dyDescent="0.2">
      <c r="B7700" s="97"/>
    </row>
    <row r="7701" spans="2:2" x14ac:dyDescent="0.2">
      <c r="B7701" s="97"/>
    </row>
    <row r="7702" spans="2:2" x14ac:dyDescent="0.2">
      <c r="B7702" s="97"/>
    </row>
    <row r="7703" spans="2:2" x14ac:dyDescent="0.2">
      <c r="B7703" s="97"/>
    </row>
    <row r="7704" spans="2:2" x14ac:dyDescent="0.2">
      <c r="B7704" s="97"/>
    </row>
    <row r="7705" spans="2:2" x14ac:dyDescent="0.2">
      <c r="B7705" s="97"/>
    </row>
    <row r="7706" spans="2:2" x14ac:dyDescent="0.2">
      <c r="B7706" s="97"/>
    </row>
    <row r="7707" spans="2:2" x14ac:dyDescent="0.2">
      <c r="B7707" s="97"/>
    </row>
    <row r="7708" spans="2:2" x14ac:dyDescent="0.2">
      <c r="B7708" s="97"/>
    </row>
    <row r="7709" spans="2:2" x14ac:dyDescent="0.2">
      <c r="B7709" s="97"/>
    </row>
    <row r="7710" spans="2:2" x14ac:dyDescent="0.2">
      <c r="B7710" s="97"/>
    </row>
    <row r="7711" spans="2:2" x14ac:dyDescent="0.2">
      <c r="B7711" s="97"/>
    </row>
    <row r="7712" spans="2:2" x14ac:dyDescent="0.2">
      <c r="B7712" s="97"/>
    </row>
    <row r="7713" spans="2:2" x14ac:dyDescent="0.2">
      <c r="B7713" s="97"/>
    </row>
    <row r="7714" spans="2:2" x14ac:dyDescent="0.2">
      <c r="B7714" s="97"/>
    </row>
    <row r="7715" spans="2:2" x14ac:dyDescent="0.2">
      <c r="B7715" s="97"/>
    </row>
    <row r="7716" spans="2:2" x14ac:dyDescent="0.2">
      <c r="B7716" s="97"/>
    </row>
    <row r="7717" spans="2:2" x14ac:dyDescent="0.2">
      <c r="B7717" s="97"/>
    </row>
    <row r="7718" spans="2:2" x14ac:dyDescent="0.2">
      <c r="B7718" s="97"/>
    </row>
    <row r="7719" spans="2:2" x14ac:dyDescent="0.2">
      <c r="B7719" s="97"/>
    </row>
    <row r="7720" spans="2:2" x14ac:dyDescent="0.2">
      <c r="B7720" s="97"/>
    </row>
    <row r="7721" spans="2:2" x14ac:dyDescent="0.2">
      <c r="B7721" s="97"/>
    </row>
    <row r="7722" spans="2:2" x14ac:dyDescent="0.2">
      <c r="B7722" s="97"/>
    </row>
    <row r="7723" spans="2:2" x14ac:dyDescent="0.2">
      <c r="B7723" s="97"/>
    </row>
    <row r="7724" spans="2:2" x14ac:dyDescent="0.2">
      <c r="B7724" s="97"/>
    </row>
    <row r="7725" spans="2:2" x14ac:dyDescent="0.2">
      <c r="B7725" s="97"/>
    </row>
    <row r="7726" spans="2:2" x14ac:dyDescent="0.2">
      <c r="B7726" s="97"/>
    </row>
    <row r="7727" spans="2:2" x14ac:dyDescent="0.2">
      <c r="B7727" s="97"/>
    </row>
    <row r="7728" spans="2:2" x14ac:dyDescent="0.2">
      <c r="B7728" s="97"/>
    </row>
    <row r="7729" spans="2:2" x14ac:dyDescent="0.2">
      <c r="B7729" s="97"/>
    </row>
    <row r="7730" spans="2:2" x14ac:dyDescent="0.2">
      <c r="B7730" s="97"/>
    </row>
    <row r="7731" spans="2:2" x14ac:dyDescent="0.2">
      <c r="B7731" s="97"/>
    </row>
    <row r="7732" spans="2:2" x14ac:dyDescent="0.2">
      <c r="B7732" s="97"/>
    </row>
    <row r="7733" spans="2:2" x14ac:dyDescent="0.2">
      <c r="B7733" s="97"/>
    </row>
    <row r="7734" spans="2:2" x14ac:dyDescent="0.2">
      <c r="B7734" s="97"/>
    </row>
    <row r="7735" spans="2:2" x14ac:dyDescent="0.2">
      <c r="B7735" s="97"/>
    </row>
    <row r="7736" spans="2:2" x14ac:dyDescent="0.2">
      <c r="B7736" s="97"/>
    </row>
    <row r="7737" spans="2:2" x14ac:dyDescent="0.2">
      <c r="B7737" s="97"/>
    </row>
    <row r="7738" spans="2:2" x14ac:dyDescent="0.2">
      <c r="B7738" s="97"/>
    </row>
    <row r="7739" spans="2:2" x14ac:dyDescent="0.2">
      <c r="B7739" s="97"/>
    </row>
    <row r="7740" spans="2:2" x14ac:dyDescent="0.2">
      <c r="B7740" s="97"/>
    </row>
    <row r="7741" spans="2:2" x14ac:dyDescent="0.2">
      <c r="B7741" s="97"/>
    </row>
    <row r="7742" spans="2:2" x14ac:dyDescent="0.2">
      <c r="B7742" s="97"/>
    </row>
    <row r="7743" spans="2:2" x14ac:dyDescent="0.2">
      <c r="B7743" s="97"/>
    </row>
    <row r="7744" spans="2:2" x14ac:dyDescent="0.2">
      <c r="B7744" s="97"/>
    </row>
    <row r="7745" spans="2:2" x14ac:dyDescent="0.2">
      <c r="B7745" s="97"/>
    </row>
    <row r="7746" spans="2:2" x14ac:dyDescent="0.2">
      <c r="B7746" s="97"/>
    </row>
    <row r="7747" spans="2:2" x14ac:dyDescent="0.2">
      <c r="B7747" s="97"/>
    </row>
    <row r="7748" spans="2:2" x14ac:dyDescent="0.2">
      <c r="B7748" s="97"/>
    </row>
    <row r="7749" spans="2:2" x14ac:dyDescent="0.2">
      <c r="B7749" s="97"/>
    </row>
    <row r="7750" spans="2:2" x14ac:dyDescent="0.2">
      <c r="B7750" s="97"/>
    </row>
    <row r="7751" spans="2:2" x14ac:dyDescent="0.2">
      <c r="B7751" s="97"/>
    </row>
    <row r="7752" spans="2:2" x14ac:dyDescent="0.2">
      <c r="B7752" s="97"/>
    </row>
    <row r="7753" spans="2:2" x14ac:dyDescent="0.2">
      <c r="B7753" s="97"/>
    </row>
    <row r="7754" spans="2:2" x14ac:dyDescent="0.2">
      <c r="B7754" s="97"/>
    </row>
    <row r="7755" spans="2:2" x14ac:dyDescent="0.2">
      <c r="B7755" s="97"/>
    </row>
    <row r="7756" spans="2:2" x14ac:dyDescent="0.2">
      <c r="B7756" s="97"/>
    </row>
    <row r="7757" spans="2:2" x14ac:dyDescent="0.2">
      <c r="B7757" s="97"/>
    </row>
    <row r="7758" spans="2:2" x14ac:dyDescent="0.2">
      <c r="B7758" s="97"/>
    </row>
    <row r="7759" spans="2:2" x14ac:dyDescent="0.2">
      <c r="B7759" s="97"/>
    </row>
    <row r="7760" spans="2:2" x14ac:dyDescent="0.2">
      <c r="B7760" s="97"/>
    </row>
    <row r="7761" spans="2:2" x14ac:dyDescent="0.2">
      <c r="B7761" s="97"/>
    </row>
    <row r="7762" spans="2:2" x14ac:dyDescent="0.2">
      <c r="B7762" s="97"/>
    </row>
    <row r="7763" spans="2:2" x14ac:dyDescent="0.2">
      <c r="B7763" s="97"/>
    </row>
    <row r="7764" spans="2:2" x14ac:dyDescent="0.2">
      <c r="B7764" s="97"/>
    </row>
    <row r="7765" spans="2:2" x14ac:dyDescent="0.2">
      <c r="B7765" s="97"/>
    </row>
    <row r="7766" spans="2:2" x14ac:dyDescent="0.2">
      <c r="B7766" s="97"/>
    </row>
    <row r="7767" spans="2:2" x14ac:dyDescent="0.2">
      <c r="B7767" s="97"/>
    </row>
    <row r="7768" spans="2:2" x14ac:dyDescent="0.2">
      <c r="B7768" s="97"/>
    </row>
    <row r="7769" spans="2:2" x14ac:dyDescent="0.2">
      <c r="B7769" s="97"/>
    </row>
    <row r="7770" spans="2:2" x14ac:dyDescent="0.2">
      <c r="B7770" s="97"/>
    </row>
    <row r="7771" spans="2:2" x14ac:dyDescent="0.2">
      <c r="B7771" s="97"/>
    </row>
    <row r="7772" spans="2:2" x14ac:dyDescent="0.2">
      <c r="B7772" s="97"/>
    </row>
    <row r="7773" spans="2:2" x14ac:dyDescent="0.2">
      <c r="B7773" s="97"/>
    </row>
    <row r="7774" spans="2:2" x14ac:dyDescent="0.2">
      <c r="B7774" s="97"/>
    </row>
    <row r="7775" spans="2:2" x14ac:dyDescent="0.2">
      <c r="B7775" s="97"/>
    </row>
    <row r="7776" spans="2:2" x14ac:dyDescent="0.2">
      <c r="B7776" s="97"/>
    </row>
    <row r="7777" spans="2:2" x14ac:dyDescent="0.2">
      <c r="B7777" s="97"/>
    </row>
    <row r="7778" spans="2:2" x14ac:dyDescent="0.2">
      <c r="B7778" s="97"/>
    </row>
    <row r="7779" spans="2:2" x14ac:dyDescent="0.2">
      <c r="B7779" s="97"/>
    </row>
    <row r="7780" spans="2:2" x14ac:dyDescent="0.2">
      <c r="B7780" s="97"/>
    </row>
    <row r="7781" spans="2:2" x14ac:dyDescent="0.2">
      <c r="B7781" s="97"/>
    </row>
    <row r="7782" spans="2:2" x14ac:dyDescent="0.2">
      <c r="B7782" s="97"/>
    </row>
    <row r="7783" spans="2:2" x14ac:dyDescent="0.2">
      <c r="B7783" s="97"/>
    </row>
    <row r="7784" spans="2:2" x14ac:dyDescent="0.2">
      <c r="B7784" s="97"/>
    </row>
    <row r="7785" spans="2:2" x14ac:dyDescent="0.2">
      <c r="B7785" s="97"/>
    </row>
    <row r="7786" spans="2:2" x14ac:dyDescent="0.2">
      <c r="B7786" s="97"/>
    </row>
    <row r="7787" spans="2:2" x14ac:dyDescent="0.2">
      <c r="B7787" s="97"/>
    </row>
    <row r="7788" spans="2:2" x14ac:dyDescent="0.2">
      <c r="B7788" s="97"/>
    </row>
    <row r="7789" spans="2:2" x14ac:dyDescent="0.2">
      <c r="B7789" s="97"/>
    </row>
    <row r="7790" spans="2:2" x14ac:dyDescent="0.2">
      <c r="B7790" s="97"/>
    </row>
    <row r="7791" spans="2:2" x14ac:dyDescent="0.2">
      <c r="B7791" s="97"/>
    </row>
    <row r="7792" spans="2:2" x14ac:dyDescent="0.2">
      <c r="B7792" s="97"/>
    </row>
    <row r="7793" spans="2:2" x14ac:dyDescent="0.2">
      <c r="B7793" s="97"/>
    </row>
    <row r="7794" spans="2:2" x14ac:dyDescent="0.2">
      <c r="B7794" s="97"/>
    </row>
    <row r="7795" spans="2:2" x14ac:dyDescent="0.2">
      <c r="B7795" s="97"/>
    </row>
    <row r="7796" spans="2:2" x14ac:dyDescent="0.2">
      <c r="B7796" s="97"/>
    </row>
    <row r="7797" spans="2:2" x14ac:dyDescent="0.2">
      <c r="B7797" s="97"/>
    </row>
    <row r="7798" spans="2:2" x14ac:dyDescent="0.2">
      <c r="B7798" s="97"/>
    </row>
    <row r="7799" spans="2:2" x14ac:dyDescent="0.2">
      <c r="B7799" s="97"/>
    </row>
    <row r="7800" spans="2:2" x14ac:dyDescent="0.2">
      <c r="B7800" s="97"/>
    </row>
    <row r="7801" spans="2:2" x14ac:dyDescent="0.2">
      <c r="B7801" s="97"/>
    </row>
    <row r="7802" spans="2:2" x14ac:dyDescent="0.2">
      <c r="B7802" s="97"/>
    </row>
    <row r="7803" spans="2:2" x14ac:dyDescent="0.2">
      <c r="B7803" s="97"/>
    </row>
    <row r="7804" spans="2:2" x14ac:dyDescent="0.2">
      <c r="B7804" s="97"/>
    </row>
    <row r="7805" spans="2:2" x14ac:dyDescent="0.2">
      <c r="B7805" s="97"/>
    </row>
    <row r="7806" spans="2:2" x14ac:dyDescent="0.2">
      <c r="B7806" s="97"/>
    </row>
    <row r="7807" spans="2:2" x14ac:dyDescent="0.2">
      <c r="B7807" s="97"/>
    </row>
    <row r="7808" spans="2:2" x14ac:dyDescent="0.2">
      <c r="B7808" s="97"/>
    </row>
    <row r="7809" spans="2:2" x14ac:dyDescent="0.2">
      <c r="B7809" s="97"/>
    </row>
    <row r="7810" spans="2:2" x14ac:dyDescent="0.2">
      <c r="B7810" s="97"/>
    </row>
    <row r="7811" spans="2:2" x14ac:dyDescent="0.2">
      <c r="B7811" s="97"/>
    </row>
    <row r="7812" spans="2:2" x14ac:dyDescent="0.2">
      <c r="B7812" s="97"/>
    </row>
    <row r="7813" spans="2:2" x14ac:dyDescent="0.2">
      <c r="B7813" s="97"/>
    </row>
    <row r="7814" spans="2:2" x14ac:dyDescent="0.2">
      <c r="B7814" s="97"/>
    </row>
    <row r="7815" spans="2:2" x14ac:dyDescent="0.2">
      <c r="B7815" s="97"/>
    </row>
    <row r="7816" spans="2:2" x14ac:dyDescent="0.2">
      <c r="B7816" s="97"/>
    </row>
    <row r="7817" spans="2:2" x14ac:dyDescent="0.2">
      <c r="B7817" s="97"/>
    </row>
    <row r="7818" spans="2:2" x14ac:dyDescent="0.2">
      <c r="B7818" s="97"/>
    </row>
    <row r="7819" spans="2:2" x14ac:dyDescent="0.2">
      <c r="B7819" s="97"/>
    </row>
    <row r="7820" spans="2:2" x14ac:dyDescent="0.2">
      <c r="B7820" s="97"/>
    </row>
    <row r="7821" spans="2:2" x14ac:dyDescent="0.2">
      <c r="B7821" s="97"/>
    </row>
    <row r="7822" spans="2:2" x14ac:dyDescent="0.2">
      <c r="B7822" s="97"/>
    </row>
    <row r="7823" spans="2:2" x14ac:dyDescent="0.2">
      <c r="B7823" s="97"/>
    </row>
    <row r="7824" spans="2:2" x14ac:dyDescent="0.2">
      <c r="B7824" s="97"/>
    </row>
    <row r="7825" spans="2:2" x14ac:dyDescent="0.2">
      <c r="B7825" s="97"/>
    </row>
    <row r="7826" spans="2:2" x14ac:dyDescent="0.2">
      <c r="B7826" s="97"/>
    </row>
    <row r="7827" spans="2:2" x14ac:dyDescent="0.2">
      <c r="B7827" s="97"/>
    </row>
    <row r="7828" spans="2:2" x14ac:dyDescent="0.2">
      <c r="B7828" s="97"/>
    </row>
    <row r="7829" spans="2:2" x14ac:dyDescent="0.2">
      <c r="B7829" s="97"/>
    </row>
    <row r="7830" spans="2:2" x14ac:dyDescent="0.2">
      <c r="B7830" s="97"/>
    </row>
    <row r="7831" spans="2:2" x14ac:dyDescent="0.2">
      <c r="B7831" s="97"/>
    </row>
    <row r="7832" spans="2:2" x14ac:dyDescent="0.2">
      <c r="B7832" s="97"/>
    </row>
    <row r="7833" spans="2:2" x14ac:dyDescent="0.2">
      <c r="B7833" s="97"/>
    </row>
    <row r="7834" spans="2:2" x14ac:dyDescent="0.2">
      <c r="B7834" s="97"/>
    </row>
    <row r="7835" spans="2:2" x14ac:dyDescent="0.2">
      <c r="B7835" s="97"/>
    </row>
    <row r="7836" spans="2:2" x14ac:dyDescent="0.2">
      <c r="B7836" s="97"/>
    </row>
    <row r="7837" spans="2:2" x14ac:dyDescent="0.2">
      <c r="B7837" s="97"/>
    </row>
    <row r="7838" spans="2:2" x14ac:dyDescent="0.2">
      <c r="B7838" s="97"/>
    </row>
    <row r="7839" spans="2:2" x14ac:dyDescent="0.2">
      <c r="B7839" s="97"/>
    </row>
    <row r="7840" spans="2:2" x14ac:dyDescent="0.2">
      <c r="B7840" s="97"/>
    </row>
    <row r="7841" spans="2:2" x14ac:dyDescent="0.2">
      <c r="B7841" s="97"/>
    </row>
    <row r="7842" spans="2:2" x14ac:dyDescent="0.2">
      <c r="B7842" s="97"/>
    </row>
    <row r="7843" spans="2:2" x14ac:dyDescent="0.2">
      <c r="B7843" s="97"/>
    </row>
    <row r="7844" spans="2:2" x14ac:dyDescent="0.2">
      <c r="B7844" s="97"/>
    </row>
    <row r="7845" spans="2:2" x14ac:dyDescent="0.2">
      <c r="B7845" s="97"/>
    </row>
    <row r="7846" spans="2:2" x14ac:dyDescent="0.2">
      <c r="B7846" s="97"/>
    </row>
    <row r="7847" spans="2:2" x14ac:dyDescent="0.2">
      <c r="B7847" s="97"/>
    </row>
    <row r="7848" spans="2:2" x14ac:dyDescent="0.2">
      <c r="B7848" s="97"/>
    </row>
    <row r="7849" spans="2:2" x14ac:dyDescent="0.2">
      <c r="B7849" s="97"/>
    </row>
    <row r="7850" spans="2:2" x14ac:dyDescent="0.2">
      <c r="B7850" s="97"/>
    </row>
    <row r="7851" spans="2:2" x14ac:dyDescent="0.2">
      <c r="B7851" s="97"/>
    </row>
    <row r="7852" spans="2:2" x14ac:dyDescent="0.2">
      <c r="B7852" s="97"/>
    </row>
    <row r="7853" spans="2:2" x14ac:dyDescent="0.2">
      <c r="B7853" s="97"/>
    </row>
    <row r="7854" spans="2:2" x14ac:dyDescent="0.2">
      <c r="B7854" s="97"/>
    </row>
    <row r="7855" spans="2:2" x14ac:dyDescent="0.2">
      <c r="B7855" s="97"/>
    </row>
    <row r="7856" spans="2:2" x14ac:dyDescent="0.2">
      <c r="B7856" s="97"/>
    </row>
    <row r="7857" spans="2:2" x14ac:dyDescent="0.2">
      <c r="B7857" s="97"/>
    </row>
    <row r="7858" spans="2:2" x14ac:dyDescent="0.2">
      <c r="B7858" s="97"/>
    </row>
    <row r="7859" spans="2:2" x14ac:dyDescent="0.2">
      <c r="B7859" s="97"/>
    </row>
    <row r="7860" spans="2:2" x14ac:dyDescent="0.2">
      <c r="B7860" s="97"/>
    </row>
    <row r="7861" spans="2:2" x14ac:dyDescent="0.2">
      <c r="B7861" s="97"/>
    </row>
    <row r="7862" spans="2:2" x14ac:dyDescent="0.2">
      <c r="B7862" s="97"/>
    </row>
    <row r="7863" spans="2:2" x14ac:dyDescent="0.2">
      <c r="B7863" s="97"/>
    </row>
    <row r="7864" spans="2:2" x14ac:dyDescent="0.2">
      <c r="B7864" s="97"/>
    </row>
    <row r="7865" spans="2:2" x14ac:dyDescent="0.2">
      <c r="B7865" s="97"/>
    </row>
    <row r="7866" spans="2:2" x14ac:dyDescent="0.2">
      <c r="B7866" s="97"/>
    </row>
    <row r="7867" spans="2:2" x14ac:dyDescent="0.2">
      <c r="B7867" s="97"/>
    </row>
    <row r="7868" spans="2:2" x14ac:dyDescent="0.2">
      <c r="B7868" s="97"/>
    </row>
    <row r="7869" spans="2:2" x14ac:dyDescent="0.2">
      <c r="B7869" s="97"/>
    </row>
    <row r="7870" spans="2:2" x14ac:dyDescent="0.2">
      <c r="B7870" s="97"/>
    </row>
    <row r="7871" spans="2:2" x14ac:dyDescent="0.2">
      <c r="B7871" s="97"/>
    </row>
    <row r="7872" spans="2:2" x14ac:dyDescent="0.2">
      <c r="B7872" s="97"/>
    </row>
    <row r="7873" spans="2:2" x14ac:dyDescent="0.2">
      <c r="B7873" s="97"/>
    </row>
    <row r="7874" spans="2:2" x14ac:dyDescent="0.2">
      <c r="B7874" s="97"/>
    </row>
    <row r="7875" spans="2:2" x14ac:dyDescent="0.2">
      <c r="B7875" s="97"/>
    </row>
    <row r="7876" spans="2:2" x14ac:dyDescent="0.2">
      <c r="B7876" s="97"/>
    </row>
    <row r="7877" spans="2:2" x14ac:dyDescent="0.2">
      <c r="B7877" s="97"/>
    </row>
    <row r="7878" spans="2:2" x14ac:dyDescent="0.2">
      <c r="B7878" s="97"/>
    </row>
    <row r="7879" spans="2:2" x14ac:dyDescent="0.2">
      <c r="B7879" s="97"/>
    </row>
    <row r="7880" spans="2:2" x14ac:dyDescent="0.2">
      <c r="B7880" s="97"/>
    </row>
    <row r="7881" spans="2:2" x14ac:dyDescent="0.2">
      <c r="B7881" s="97"/>
    </row>
    <row r="7882" spans="2:2" x14ac:dyDescent="0.2">
      <c r="B7882" s="97"/>
    </row>
    <row r="7883" spans="2:2" x14ac:dyDescent="0.2">
      <c r="B7883" s="97"/>
    </row>
    <row r="7884" spans="2:2" x14ac:dyDescent="0.2">
      <c r="B7884" s="97"/>
    </row>
    <row r="7885" spans="2:2" x14ac:dyDescent="0.2">
      <c r="B7885" s="97"/>
    </row>
    <row r="7886" spans="2:2" x14ac:dyDescent="0.2">
      <c r="B7886" s="97"/>
    </row>
    <row r="7887" spans="2:2" x14ac:dyDescent="0.2">
      <c r="B7887" s="97"/>
    </row>
    <row r="7888" spans="2:2" x14ac:dyDescent="0.2">
      <c r="B7888" s="97"/>
    </row>
    <row r="7889" spans="2:2" x14ac:dyDescent="0.2">
      <c r="B7889" s="97"/>
    </row>
    <row r="7890" spans="2:2" x14ac:dyDescent="0.2">
      <c r="B7890" s="97"/>
    </row>
    <row r="7891" spans="2:2" x14ac:dyDescent="0.2">
      <c r="B7891" s="97"/>
    </row>
    <row r="7892" spans="2:2" x14ac:dyDescent="0.2">
      <c r="B7892" s="97"/>
    </row>
    <row r="7893" spans="2:2" x14ac:dyDescent="0.2">
      <c r="B7893" s="97"/>
    </row>
    <row r="7894" spans="2:2" x14ac:dyDescent="0.2">
      <c r="B7894" s="97"/>
    </row>
    <row r="7895" spans="2:2" x14ac:dyDescent="0.2">
      <c r="B7895" s="97"/>
    </row>
    <row r="7896" spans="2:2" x14ac:dyDescent="0.2">
      <c r="B7896" s="97"/>
    </row>
    <row r="7897" spans="2:2" x14ac:dyDescent="0.2">
      <c r="B7897" s="97"/>
    </row>
    <row r="7898" spans="2:2" x14ac:dyDescent="0.2">
      <c r="B7898" s="97"/>
    </row>
    <row r="7899" spans="2:2" x14ac:dyDescent="0.2">
      <c r="B7899" s="97"/>
    </row>
    <row r="7900" spans="2:2" x14ac:dyDescent="0.2">
      <c r="B7900" s="97"/>
    </row>
    <row r="7901" spans="2:2" x14ac:dyDescent="0.2">
      <c r="B7901" s="97"/>
    </row>
    <row r="7902" spans="2:2" x14ac:dyDescent="0.2">
      <c r="B7902" s="97"/>
    </row>
    <row r="7903" spans="2:2" x14ac:dyDescent="0.2">
      <c r="B7903" s="97"/>
    </row>
    <row r="7904" spans="2:2" x14ac:dyDescent="0.2">
      <c r="B7904" s="97"/>
    </row>
    <row r="7905" spans="2:2" x14ac:dyDescent="0.2">
      <c r="B7905" s="97"/>
    </row>
    <row r="7906" spans="2:2" x14ac:dyDescent="0.2">
      <c r="B7906" s="97"/>
    </row>
    <row r="7907" spans="2:2" x14ac:dyDescent="0.2">
      <c r="B7907" s="97"/>
    </row>
    <row r="7908" spans="2:2" x14ac:dyDescent="0.2">
      <c r="B7908" s="97"/>
    </row>
    <row r="7909" spans="2:2" x14ac:dyDescent="0.2">
      <c r="B7909" s="97"/>
    </row>
    <row r="7910" spans="2:2" x14ac:dyDescent="0.2">
      <c r="B7910" s="97"/>
    </row>
    <row r="7911" spans="2:2" x14ac:dyDescent="0.2">
      <c r="B7911" s="97"/>
    </row>
    <row r="7912" spans="2:2" x14ac:dyDescent="0.2">
      <c r="B7912" s="97"/>
    </row>
    <row r="7913" spans="2:2" x14ac:dyDescent="0.2">
      <c r="B7913" s="97"/>
    </row>
    <row r="7914" spans="2:2" x14ac:dyDescent="0.2">
      <c r="B7914" s="97"/>
    </row>
    <row r="7915" spans="2:2" x14ac:dyDescent="0.2">
      <c r="B7915" s="97"/>
    </row>
    <row r="7916" spans="2:2" x14ac:dyDescent="0.2">
      <c r="B7916" s="97"/>
    </row>
    <row r="7917" spans="2:2" x14ac:dyDescent="0.2">
      <c r="B7917" s="97"/>
    </row>
    <row r="7918" spans="2:2" x14ac:dyDescent="0.2">
      <c r="B7918" s="97"/>
    </row>
    <row r="7919" spans="2:2" x14ac:dyDescent="0.2">
      <c r="B7919" s="97"/>
    </row>
    <row r="7920" spans="2:2" x14ac:dyDescent="0.2">
      <c r="B7920" s="97"/>
    </row>
    <row r="7921" spans="2:2" x14ac:dyDescent="0.2">
      <c r="B7921" s="97"/>
    </row>
    <row r="7922" spans="2:2" x14ac:dyDescent="0.2">
      <c r="B7922" s="97"/>
    </row>
    <row r="7923" spans="2:2" x14ac:dyDescent="0.2">
      <c r="B7923" s="97"/>
    </row>
    <row r="7924" spans="2:2" x14ac:dyDescent="0.2">
      <c r="B7924" s="97"/>
    </row>
    <row r="7925" spans="2:2" x14ac:dyDescent="0.2">
      <c r="B7925" s="97"/>
    </row>
    <row r="7926" spans="2:2" x14ac:dyDescent="0.2">
      <c r="B7926" s="97"/>
    </row>
    <row r="7927" spans="2:2" x14ac:dyDescent="0.2">
      <c r="B7927" s="97"/>
    </row>
    <row r="7928" spans="2:2" x14ac:dyDescent="0.2">
      <c r="B7928" s="97"/>
    </row>
    <row r="7929" spans="2:2" x14ac:dyDescent="0.2">
      <c r="B7929" s="97"/>
    </row>
    <row r="7930" spans="2:2" x14ac:dyDescent="0.2">
      <c r="B7930" s="97"/>
    </row>
    <row r="7931" spans="2:2" x14ac:dyDescent="0.2">
      <c r="B7931" s="97"/>
    </row>
    <row r="7932" spans="2:2" x14ac:dyDescent="0.2">
      <c r="B7932" s="97"/>
    </row>
    <row r="7933" spans="2:2" x14ac:dyDescent="0.2">
      <c r="B7933" s="97"/>
    </row>
    <row r="7934" spans="2:2" x14ac:dyDescent="0.2">
      <c r="B7934" s="97"/>
    </row>
    <row r="7935" spans="2:2" x14ac:dyDescent="0.2">
      <c r="B7935" s="97"/>
    </row>
    <row r="7936" spans="2:2" x14ac:dyDescent="0.2">
      <c r="B7936" s="97"/>
    </row>
    <row r="7937" spans="2:2" x14ac:dyDescent="0.2">
      <c r="B7937" s="97"/>
    </row>
    <row r="7938" spans="2:2" x14ac:dyDescent="0.2">
      <c r="B7938" s="97"/>
    </row>
    <row r="7939" spans="2:2" x14ac:dyDescent="0.2">
      <c r="B7939" s="97"/>
    </row>
    <row r="7940" spans="2:2" x14ac:dyDescent="0.2">
      <c r="B7940" s="97"/>
    </row>
    <row r="7941" spans="2:2" x14ac:dyDescent="0.2">
      <c r="B7941" s="97"/>
    </row>
    <row r="7942" spans="2:2" x14ac:dyDescent="0.2">
      <c r="B7942" s="97"/>
    </row>
    <row r="7943" spans="2:2" x14ac:dyDescent="0.2">
      <c r="B7943" s="97"/>
    </row>
    <row r="7944" spans="2:2" x14ac:dyDescent="0.2">
      <c r="B7944" s="97"/>
    </row>
    <row r="7945" spans="2:2" x14ac:dyDescent="0.2">
      <c r="B7945" s="97"/>
    </row>
    <row r="7946" spans="2:2" x14ac:dyDescent="0.2">
      <c r="B7946" s="97"/>
    </row>
    <row r="7947" spans="2:2" x14ac:dyDescent="0.2">
      <c r="B7947" s="97"/>
    </row>
    <row r="7948" spans="2:2" x14ac:dyDescent="0.2">
      <c r="B7948" s="97"/>
    </row>
    <row r="7949" spans="2:2" x14ac:dyDescent="0.2">
      <c r="B7949" s="97"/>
    </row>
    <row r="7950" spans="2:2" x14ac:dyDescent="0.2">
      <c r="B7950" s="97"/>
    </row>
    <row r="7951" spans="2:2" x14ac:dyDescent="0.2">
      <c r="B7951" s="97"/>
    </row>
    <row r="7952" spans="2:2" x14ac:dyDescent="0.2">
      <c r="B7952" s="97"/>
    </row>
    <row r="7953" spans="2:2" x14ac:dyDescent="0.2">
      <c r="B7953" s="97"/>
    </row>
    <row r="7954" spans="2:2" x14ac:dyDescent="0.2">
      <c r="B7954" s="97"/>
    </row>
    <row r="7955" spans="2:2" x14ac:dyDescent="0.2">
      <c r="B7955" s="97"/>
    </row>
    <row r="7956" spans="2:2" x14ac:dyDescent="0.2">
      <c r="B7956" s="97"/>
    </row>
    <row r="7957" spans="2:2" x14ac:dyDescent="0.2">
      <c r="B7957" s="97"/>
    </row>
    <row r="7958" spans="2:2" x14ac:dyDescent="0.2">
      <c r="B7958" s="97"/>
    </row>
    <row r="7959" spans="2:2" x14ac:dyDescent="0.2">
      <c r="B7959" s="97"/>
    </row>
    <row r="7960" spans="2:2" x14ac:dyDescent="0.2">
      <c r="B7960" s="97"/>
    </row>
    <row r="7961" spans="2:2" x14ac:dyDescent="0.2">
      <c r="B7961" s="97"/>
    </row>
    <row r="7962" spans="2:2" x14ac:dyDescent="0.2">
      <c r="B7962" s="97"/>
    </row>
    <row r="7963" spans="2:2" x14ac:dyDescent="0.2">
      <c r="B7963" s="97"/>
    </row>
    <row r="7964" spans="2:2" x14ac:dyDescent="0.2">
      <c r="B7964" s="97"/>
    </row>
    <row r="7965" spans="2:2" x14ac:dyDescent="0.2">
      <c r="B7965" s="97"/>
    </row>
    <row r="7966" spans="2:2" x14ac:dyDescent="0.2">
      <c r="B7966" s="97"/>
    </row>
    <row r="7967" spans="2:2" x14ac:dyDescent="0.2">
      <c r="B7967" s="97"/>
    </row>
    <row r="7968" spans="2:2" x14ac:dyDescent="0.2">
      <c r="B7968" s="97"/>
    </row>
    <row r="7969" spans="2:2" x14ac:dyDescent="0.2">
      <c r="B7969" s="97"/>
    </row>
    <row r="7970" spans="2:2" x14ac:dyDescent="0.2">
      <c r="B7970" s="97"/>
    </row>
    <row r="7971" spans="2:2" x14ac:dyDescent="0.2">
      <c r="B7971" s="97"/>
    </row>
    <row r="7972" spans="2:2" x14ac:dyDescent="0.2">
      <c r="B7972" s="97"/>
    </row>
    <row r="7973" spans="2:2" x14ac:dyDescent="0.2">
      <c r="B7973" s="97"/>
    </row>
    <row r="7974" spans="2:2" x14ac:dyDescent="0.2">
      <c r="B7974" s="97"/>
    </row>
    <row r="7975" spans="2:2" x14ac:dyDescent="0.2">
      <c r="B7975" s="97"/>
    </row>
    <row r="7976" spans="2:2" x14ac:dyDescent="0.2">
      <c r="B7976" s="97"/>
    </row>
    <row r="7977" spans="2:2" x14ac:dyDescent="0.2">
      <c r="B7977" s="97"/>
    </row>
    <row r="7978" spans="2:2" x14ac:dyDescent="0.2">
      <c r="B7978" s="97"/>
    </row>
    <row r="7979" spans="2:2" x14ac:dyDescent="0.2">
      <c r="B7979" s="97"/>
    </row>
    <row r="7980" spans="2:2" x14ac:dyDescent="0.2">
      <c r="B7980" s="97"/>
    </row>
    <row r="7981" spans="2:2" x14ac:dyDescent="0.2">
      <c r="B7981" s="97"/>
    </row>
    <row r="7982" spans="2:2" x14ac:dyDescent="0.2">
      <c r="B7982" s="97"/>
    </row>
    <row r="7983" spans="2:2" x14ac:dyDescent="0.2">
      <c r="B7983" s="97"/>
    </row>
    <row r="7984" spans="2:2" x14ac:dyDescent="0.2">
      <c r="B7984" s="97"/>
    </row>
    <row r="7985" spans="2:2" x14ac:dyDescent="0.2">
      <c r="B7985" s="97"/>
    </row>
    <row r="7986" spans="2:2" x14ac:dyDescent="0.2">
      <c r="B7986" s="97"/>
    </row>
    <row r="7987" spans="2:2" x14ac:dyDescent="0.2">
      <c r="B7987" s="97"/>
    </row>
    <row r="7988" spans="2:2" x14ac:dyDescent="0.2">
      <c r="B7988" s="97"/>
    </row>
    <row r="7989" spans="2:2" x14ac:dyDescent="0.2">
      <c r="B7989" s="97"/>
    </row>
    <row r="7990" spans="2:2" x14ac:dyDescent="0.2">
      <c r="B7990" s="97"/>
    </row>
    <row r="7991" spans="2:2" x14ac:dyDescent="0.2">
      <c r="B7991" s="97"/>
    </row>
    <row r="7992" spans="2:2" x14ac:dyDescent="0.2">
      <c r="B7992" s="97"/>
    </row>
    <row r="7993" spans="2:2" x14ac:dyDescent="0.2">
      <c r="B7993" s="97"/>
    </row>
    <row r="7994" spans="2:2" x14ac:dyDescent="0.2">
      <c r="B7994" s="97"/>
    </row>
    <row r="7995" spans="2:2" x14ac:dyDescent="0.2">
      <c r="B7995" s="97"/>
    </row>
    <row r="7996" spans="2:2" x14ac:dyDescent="0.2">
      <c r="B7996" s="97"/>
    </row>
    <row r="7997" spans="2:2" x14ac:dyDescent="0.2">
      <c r="B7997" s="97"/>
    </row>
    <row r="7998" spans="2:2" x14ac:dyDescent="0.2">
      <c r="B7998" s="97"/>
    </row>
    <row r="7999" spans="2:2" x14ac:dyDescent="0.2">
      <c r="B7999" s="97"/>
    </row>
    <row r="8000" spans="2:2" x14ac:dyDescent="0.2">
      <c r="B8000" s="97"/>
    </row>
    <row r="8001" spans="2:2" x14ac:dyDescent="0.2">
      <c r="B8001" s="97"/>
    </row>
    <row r="8002" spans="2:2" x14ac:dyDescent="0.2">
      <c r="B8002" s="97"/>
    </row>
    <row r="8003" spans="2:2" x14ac:dyDescent="0.2">
      <c r="B8003" s="97"/>
    </row>
    <row r="8004" spans="2:2" x14ac:dyDescent="0.2">
      <c r="B8004" s="97"/>
    </row>
    <row r="8005" spans="2:2" x14ac:dyDescent="0.2">
      <c r="B8005" s="97"/>
    </row>
    <row r="8006" spans="2:2" x14ac:dyDescent="0.2">
      <c r="B8006" s="97"/>
    </row>
    <row r="8007" spans="2:2" x14ac:dyDescent="0.2">
      <c r="B8007" s="97"/>
    </row>
    <row r="8008" spans="2:2" x14ac:dyDescent="0.2">
      <c r="B8008" s="97"/>
    </row>
    <row r="8009" spans="2:2" x14ac:dyDescent="0.2">
      <c r="B8009" s="97"/>
    </row>
    <row r="8010" spans="2:2" x14ac:dyDescent="0.2">
      <c r="B8010" s="97"/>
    </row>
    <row r="8011" spans="2:2" x14ac:dyDescent="0.2">
      <c r="B8011" s="97"/>
    </row>
    <row r="8012" spans="2:2" x14ac:dyDescent="0.2">
      <c r="B8012" s="97"/>
    </row>
    <row r="8013" spans="2:2" x14ac:dyDescent="0.2">
      <c r="B8013" s="97"/>
    </row>
    <row r="8014" spans="2:2" x14ac:dyDescent="0.2">
      <c r="B8014" s="97"/>
    </row>
    <row r="8015" spans="2:2" x14ac:dyDescent="0.2">
      <c r="B8015" s="97"/>
    </row>
    <row r="8016" spans="2:2" x14ac:dyDescent="0.2">
      <c r="B8016" s="97"/>
    </row>
    <row r="8017" spans="2:2" x14ac:dyDescent="0.2">
      <c r="B8017" s="97"/>
    </row>
    <row r="8018" spans="2:2" x14ac:dyDescent="0.2">
      <c r="B8018" s="97"/>
    </row>
    <row r="8019" spans="2:2" x14ac:dyDescent="0.2">
      <c r="B8019" s="97"/>
    </row>
    <row r="8020" spans="2:2" x14ac:dyDescent="0.2">
      <c r="B8020" s="97"/>
    </row>
    <row r="8021" spans="2:2" x14ac:dyDescent="0.2">
      <c r="B8021" s="97"/>
    </row>
    <row r="8022" spans="2:2" x14ac:dyDescent="0.2">
      <c r="B8022" s="97"/>
    </row>
    <row r="8023" spans="2:2" x14ac:dyDescent="0.2">
      <c r="B8023" s="97"/>
    </row>
    <row r="8024" spans="2:2" x14ac:dyDescent="0.2">
      <c r="B8024" s="97"/>
    </row>
    <row r="8025" spans="2:2" x14ac:dyDescent="0.2">
      <c r="B8025" s="97"/>
    </row>
    <row r="8026" spans="2:2" x14ac:dyDescent="0.2">
      <c r="B8026" s="97"/>
    </row>
    <row r="8027" spans="2:2" x14ac:dyDescent="0.2">
      <c r="B8027" s="97"/>
    </row>
    <row r="8028" spans="2:2" x14ac:dyDescent="0.2">
      <c r="B8028" s="97"/>
    </row>
    <row r="8029" spans="2:2" x14ac:dyDescent="0.2">
      <c r="B8029" s="97"/>
    </row>
    <row r="8030" spans="2:2" x14ac:dyDescent="0.2">
      <c r="B8030" s="97"/>
    </row>
    <row r="8031" spans="2:2" x14ac:dyDescent="0.2">
      <c r="B8031" s="97"/>
    </row>
    <row r="8032" spans="2:2" x14ac:dyDescent="0.2">
      <c r="B8032" s="97"/>
    </row>
    <row r="8033" spans="2:2" x14ac:dyDescent="0.2">
      <c r="B8033" s="97"/>
    </row>
    <row r="8034" spans="2:2" x14ac:dyDescent="0.2">
      <c r="B8034" s="97"/>
    </row>
    <row r="8035" spans="2:2" x14ac:dyDescent="0.2">
      <c r="B8035" s="97"/>
    </row>
    <row r="8036" spans="2:2" x14ac:dyDescent="0.2">
      <c r="B8036" s="97"/>
    </row>
    <row r="8037" spans="2:2" x14ac:dyDescent="0.2">
      <c r="B8037" s="97"/>
    </row>
    <row r="8038" spans="2:2" x14ac:dyDescent="0.2">
      <c r="B8038" s="97"/>
    </row>
    <row r="8039" spans="2:2" x14ac:dyDescent="0.2">
      <c r="B8039" s="97"/>
    </row>
    <row r="8040" spans="2:2" x14ac:dyDescent="0.2">
      <c r="B8040" s="97"/>
    </row>
    <row r="8041" spans="2:2" x14ac:dyDescent="0.2">
      <c r="B8041" s="97"/>
    </row>
    <row r="8042" spans="2:2" x14ac:dyDescent="0.2">
      <c r="B8042" s="97"/>
    </row>
    <row r="8043" spans="2:2" x14ac:dyDescent="0.2">
      <c r="B8043" s="97"/>
    </row>
    <row r="8044" spans="2:2" x14ac:dyDescent="0.2">
      <c r="B8044" s="97"/>
    </row>
    <row r="8045" spans="2:2" x14ac:dyDescent="0.2">
      <c r="B8045" s="97"/>
    </row>
    <row r="8046" spans="2:2" x14ac:dyDescent="0.2">
      <c r="B8046" s="97"/>
    </row>
    <row r="8047" spans="2:2" x14ac:dyDescent="0.2">
      <c r="B8047" s="97"/>
    </row>
    <row r="8048" spans="2:2" x14ac:dyDescent="0.2">
      <c r="B8048" s="97"/>
    </row>
    <row r="8049" spans="2:2" x14ac:dyDescent="0.2">
      <c r="B8049" s="97"/>
    </row>
    <row r="8050" spans="2:2" x14ac:dyDescent="0.2">
      <c r="B8050" s="97"/>
    </row>
    <row r="8051" spans="2:2" x14ac:dyDescent="0.2">
      <c r="B8051" s="97"/>
    </row>
    <row r="8052" spans="2:2" x14ac:dyDescent="0.2">
      <c r="B8052" s="97"/>
    </row>
    <row r="8053" spans="2:2" x14ac:dyDescent="0.2">
      <c r="B8053" s="97"/>
    </row>
    <row r="8054" spans="2:2" x14ac:dyDescent="0.2">
      <c r="B8054" s="97"/>
    </row>
    <row r="8055" spans="2:2" x14ac:dyDescent="0.2">
      <c r="B8055" s="97"/>
    </row>
    <row r="8056" spans="2:2" x14ac:dyDescent="0.2">
      <c r="B8056" s="97"/>
    </row>
    <row r="8057" spans="2:2" x14ac:dyDescent="0.2">
      <c r="B8057" s="97"/>
    </row>
    <row r="8058" spans="2:2" x14ac:dyDescent="0.2">
      <c r="B8058" s="97"/>
    </row>
    <row r="8059" spans="2:2" x14ac:dyDescent="0.2">
      <c r="B8059" s="97"/>
    </row>
    <row r="8060" spans="2:2" x14ac:dyDescent="0.2">
      <c r="B8060" s="97"/>
    </row>
    <row r="8061" spans="2:2" x14ac:dyDescent="0.2">
      <c r="B8061" s="97"/>
    </row>
    <row r="8062" spans="2:2" x14ac:dyDescent="0.2">
      <c r="B8062" s="97"/>
    </row>
    <row r="8063" spans="2:2" x14ac:dyDescent="0.2">
      <c r="B8063" s="97"/>
    </row>
    <row r="8064" spans="2:2" x14ac:dyDescent="0.2">
      <c r="B8064" s="97"/>
    </row>
    <row r="8065" spans="2:2" x14ac:dyDescent="0.2">
      <c r="B8065" s="97"/>
    </row>
    <row r="8066" spans="2:2" x14ac:dyDescent="0.2">
      <c r="B8066" s="97"/>
    </row>
    <row r="8067" spans="2:2" x14ac:dyDescent="0.2">
      <c r="B8067" s="97"/>
    </row>
    <row r="8068" spans="2:2" x14ac:dyDescent="0.2">
      <c r="B8068" s="97"/>
    </row>
    <row r="8069" spans="2:2" x14ac:dyDescent="0.2">
      <c r="B8069" s="97"/>
    </row>
    <row r="8070" spans="2:2" x14ac:dyDescent="0.2">
      <c r="B8070" s="97"/>
    </row>
    <row r="8071" spans="2:2" x14ac:dyDescent="0.2">
      <c r="B8071" s="97"/>
    </row>
    <row r="8072" spans="2:2" x14ac:dyDescent="0.2">
      <c r="B8072" s="97"/>
    </row>
    <row r="8073" spans="2:2" x14ac:dyDescent="0.2">
      <c r="B8073" s="97"/>
    </row>
    <row r="8074" spans="2:2" x14ac:dyDescent="0.2">
      <c r="B8074" s="97"/>
    </row>
    <row r="8075" spans="2:2" x14ac:dyDescent="0.2">
      <c r="B8075" s="97"/>
    </row>
    <row r="8076" spans="2:2" x14ac:dyDescent="0.2">
      <c r="B8076" s="97"/>
    </row>
    <row r="8077" spans="2:2" x14ac:dyDescent="0.2">
      <c r="B8077" s="97"/>
    </row>
    <row r="8078" spans="2:2" x14ac:dyDescent="0.2">
      <c r="B8078" s="97"/>
    </row>
    <row r="8079" spans="2:2" x14ac:dyDescent="0.2">
      <c r="B8079" s="97"/>
    </row>
    <row r="8080" spans="2:2" x14ac:dyDescent="0.2">
      <c r="B8080" s="97"/>
    </row>
    <row r="8081" spans="2:2" x14ac:dyDescent="0.2">
      <c r="B8081" s="97"/>
    </row>
    <row r="8082" spans="2:2" x14ac:dyDescent="0.2">
      <c r="B8082" s="97"/>
    </row>
    <row r="8083" spans="2:2" x14ac:dyDescent="0.2">
      <c r="B8083" s="97"/>
    </row>
    <row r="8084" spans="2:2" x14ac:dyDescent="0.2">
      <c r="B8084" s="97"/>
    </row>
    <row r="8085" spans="2:2" x14ac:dyDescent="0.2">
      <c r="B8085" s="97"/>
    </row>
    <row r="8086" spans="2:2" x14ac:dyDescent="0.2">
      <c r="B8086" s="97"/>
    </row>
    <row r="8087" spans="2:2" x14ac:dyDescent="0.2">
      <c r="B8087" s="97"/>
    </row>
    <row r="8088" spans="2:2" x14ac:dyDescent="0.2">
      <c r="B8088" s="97"/>
    </row>
    <row r="8089" spans="2:2" x14ac:dyDescent="0.2">
      <c r="B8089" s="97"/>
    </row>
    <row r="8090" spans="2:2" x14ac:dyDescent="0.2">
      <c r="B8090" s="97"/>
    </row>
    <row r="8091" spans="2:2" x14ac:dyDescent="0.2">
      <c r="B8091" s="97"/>
    </row>
    <row r="8092" spans="2:2" x14ac:dyDescent="0.2">
      <c r="B8092" s="97"/>
    </row>
    <row r="8093" spans="2:2" x14ac:dyDescent="0.2">
      <c r="B8093" s="97"/>
    </row>
    <row r="8094" spans="2:2" x14ac:dyDescent="0.2">
      <c r="B8094" s="97"/>
    </row>
    <row r="8095" spans="2:2" x14ac:dyDescent="0.2">
      <c r="B8095" s="97"/>
    </row>
    <row r="8096" spans="2:2" x14ac:dyDescent="0.2">
      <c r="B8096" s="97"/>
    </row>
    <row r="8097" spans="2:2" x14ac:dyDescent="0.2">
      <c r="B8097" s="97"/>
    </row>
    <row r="8098" spans="2:2" x14ac:dyDescent="0.2">
      <c r="B8098" s="97"/>
    </row>
    <row r="8099" spans="2:2" x14ac:dyDescent="0.2">
      <c r="B8099" s="97"/>
    </row>
    <row r="8100" spans="2:2" x14ac:dyDescent="0.2">
      <c r="B8100" s="97"/>
    </row>
    <row r="8101" spans="2:2" x14ac:dyDescent="0.2">
      <c r="B8101" s="97"/>
    </row>
    <row r="8102" spans="2:2" x14ac:dyDescent="0.2">
      <c r="B8102" s="97"/>
    </row>
    <row r="8103" spans="2:2" x14ac:dyDescent="0.2">
      <c r="B8103" s="97"/>
    </row>
    <row r="8104" spans="2:2" x14ac:dyDescent="0.2">
      <c r="B8104" s="97"/>
    </row>
    <row r="8105" spans="2:2" x14ac:dyDescent="0.2">
      <c r="B8105" s="97"/>
    </row>
    <row r="8106" spans="2:2" x14ac:dyDescent="0.2">
      <c r="B8106" s="97"/>
    </row>
    <row r="8107" spans="2:2" x14ac:dyDescent="0.2">
      <c r="B8107" s="97"/>
    </row>
    <row r="8108" spans="2:2" x14ac:dyDescent="0.2">
      <c r="B8108" s="97"/>
    </row>
    <row r="8109" spans="2:2" x14ac:dyDescent="0.2">
      <c r="B8109" s="97"/>
    </row>
    <row r="8110" spans="2:2" x14ac:dyDescent="0.2">
      <c r="B8110" s="97"/>
    </row>
    <row r="8111" spans="2:2" x14ac:dyDescent="0.2">
      <c r="B8111" s="97"/>
    </row>
    <row r="8112" spans="2:2" x14ac:dyDescent="0.2">
      <c r="B8112" s="97"/>
    </row>
    <row r="8113" spans="2:2" x14ac:dyDescent="0.2">
      <c r="B8113" s="97"/>
    </row>
    <row r="8114" spans="2:2" x14ac:dyDescent="0.2">
      <c r="B8114" s="97"/>
    </row>
    <row r="8115" spans="2:2" x14ac:dyDescent="0.2">
      <c r="B8115" s="97"/>
    </row>
    <row r="8116" spans="2:2" x14ac:dyDescent="0.2">
      <c r="B8116" s="97"/>
    </row>
    <row r="8117" spans="2:2" x14ac:dyDescent="0.2">
      <c r="B8117" s="97"/>
    </row>
    <row r="8118" spans="2:2" x14ac:dyDescent="0.2">
      <c r="B8118" s="97"/>
    </row>
    <row r="8119" spans="2:2" x14ac:dyDescent="0.2">
      <c r="B8119" s="97"/>
    </row>
    <row r="8120" spans="2:2" x14ac:dyDescent="0.2">
      <c r="B8120" s="97"/>
    </row>
    <row r="8121" spans="2:2" x14ac:dyDescent="0.2">
      <c r="B8121" s="97"/>
    </row>
    <row r="8122" spans="2:2" x14ac:dyDescent="0.2">
      <c r="B8122" s="97"/>
    </row>
    <row r="8123" spans="2:2" x14ac:dyDescent="0.2">
      <c r="B8123" s="97"/>
    </row>
    <row r="8124" spans="2:2" x14ac:dyDescent="0.2">
      <c r="B8124" s="97"/>
    </row>
    <row r="8125" spans="2:2" x14ac:dyDescent="0.2">
      <c r="B8125" s="97"/>
    </row>
    <row r="8126" spans="2:2" x14ac:dyDescent="0.2">
      <c r="B8126" s="97"/>
    </row>
    <row r="8127" spans="2:2" x14ac:dyDescent="0.2">
      <c r="B8127" s="97"/>
    </row>
    <row r="8128" spans="2:2" x14ac:dyDescent="0.2">
      <c r="B8128" s="97"/>
    </row>
    <row r="8129" spans="2:2" x14ac:dyDescent="0.2">
      <c r="B8129" s="97"/>
    </row>
    <row r="8130" spans="2:2" x14ac:dyDescent="0.2">
      <c r="B8130" s="97"/>
    </row>
    <row r="8131" spans="2:2" x14ac:dyDescent="0.2">
      <c r="B8131" s="97"/>
    </row>
    <row r="8132" spans="2:2" x14ac:dyDescent="0.2">
      <c r="B8132" s="97"/>
    </row>
    <row r="8133" spans="2:2" x14ac:dyDescent="0.2">
      <c r="B8133" s="97"/>
    </row>
    <row r="8134" spans="2:2" x14ac:dyDescent="0.2">
      <c r="B8134" s="97"/>
    </row>
    <row r="8135" spans="2:2" x14ac:dyDescent="0.2">
      <c r="B8135" s="97"/>
    </row>
    <row r="8136" spans="2:2" x14ac:dyDescent="0.2">
      <c r="B8136" s="97"/>
    </row>
    <row r="8137" spans="2:2" x14ac:dyDescent="0.2">
      <c r="B8137" s="97"/>
    </row>
    <row r="8138" spans="2:2" x14ac:dyDescent="0.2">
      <c r="B8138" s="97"/>
    </row>
    <row r="8139" spans="2:2" x14ac:dyDescent="0.2">
      <c r="B8139" s="97"/>
    </row>
    <row r="8140" spans="2:2" x14ac:dyDescent="0.2">
      <c r="B8140" s="97"/>
    </row>
    <row r="8141" spans="2:2" x14ac:dyDescent="0.2">
      <c r="B8141" s="97"/>
    </row>
    <row r="8142" spans="2:2" x14ac:dyDescent="0.2">
      <c r="B8142" s="97"/>
    </row>
    <row r="8143" spans="2:2" x14ac:dyDescent="0.2">
      <c r="B8143" s="97"/>
    </row>
    <row r="8144" spans="2:2" x14ac:dyDescent="0.2">
      <c r="B8144" s="97"/>
    </row>
    <row r="8145" spans="2:2" x14ac:dyDescent="0.2">
      <c r="B8145" s="97"/>
    </row>
    <row r="8146" spans="2:2" x14ac:dyDescent="0.2">
      <c r="B8146" s="97"/>
    </row>
    <row r="8147" spans="2:2" x14ac:dyDescent="0.2">
      <c r="B8147" s="97"/>
    </row>
    <row r="8148" spans="2:2" x14ac:dyDescent="0.2">
      <c r="B8148" s="97"/>
    </row>
    <row r="8149" spans="2:2" x14ac:dyDescent="0.2">
      <c r="B8149" s="97"/>
    </row>
    <row r="8150" spans="2:2" x14ac:dyDescent="0.2">
      <c r="B8150" s="97"/>
    </row>
    <row r="8151" spans="2:2" x14ac:dyDescent="0.2">
      <c r="B8151" s="97"/>
    </row>
    <row r="8152" spans="2:2" x14ac:dyDescent="0.2">
      <c r="B8152" s="97"/>
    </row>
    <row r="8153" spans="2:2" x14ac:dyDescent="0.2">
      <c r="B8153" s="97"/>
    </row>
    <row r="8154" spans="2:2" x14ac:dyDescent="0.2">
      <c r="B8154" s="97"/>
    </row>
    <row r="8155" spans="2:2" x14ac:dyDescent="0.2">
      <c r="B8155" s="97"/>
    </row>
    <row r="8156" spans="2:2" x14ac:dyDescent="0.2">
      <c r="B8156" s="97"/>
    </row>
    <row r="8157" spans="2:2" x14ac:dyDescent="0.2">
      <c r="B8157" s="97"/>
    </row>
    <row r="8158" spans="2:2" x14ac:dyDescent="0.2">
      <c r="B8158" s="97"/>
    </row>
    <row r="8159" spans="2:2" x14ac:dyDescent="0.2">
      <c r="B8159" s="97"/>
    </row>
    <row r="8160" spans="2:2" x14ac:dyDescent="0.2">
      <c r="B8160" s="97"/>
    </row>
    <row r="8161" spans="2:2" x14ac:dyDescent="0.2">
      <c r="B8161" s="97"/>
    </row>
    <row r="8162" spans="2:2" x14ac:dyDescent="0.2">
      <c r="B8162" s="97"/>
    </row>
    <row r="8163" spans="2:2" x14ac:dyDescent="0.2">
      <c r="B8163" s="97"/>
    </row>
    <row r="8164" spans="2:2" x14ac:dyDescent="0.2">
      <c r="B8164" s="97"/>
    </row>
    <row r="8165" spans="2:2" x14ac:dyDescent="0.2">
      <c r="B8165" s="97"/>
    </row>
    <row r="8166" spans="2:2" x14ac:dyDescent="0.2">
      <c r="B8166" s="97"/>
    </row>
    <row r="8167" spans="2:2" x14ac:dyDescent="0.2">
      <c r="B8167" s="97"/>
    </row>
    <row r="8168" spans="2:2" x14ac:dyDescent="0.2">
      <c r="B8168" s="97"/>
    </row>
    <row r="8169" spans="2:2" x14ac:dyDescent="0.2">
      <c r="B8169" s="97"/>
    </row>
    <row r="8170" spans="2:2" x14ac:dyDescent="0.2">
      <c r="B8170" s="97"/>
    </row>
    <row r="8171" spans="2:2" x14ac:dyDescent="0.2">
      <c r="B8171" s="97"/>
    </row>
    <row r="8172" spans="2:2" x14ac:dyDescent="0.2">
      <c r="B8172" s="97"/>
    </row>
    <row r="8173" spans="2:2" x14ac:dyDescent="0.2">
      <c r="B8173" s="97"/>
    </row>
    <row r="8174" spans="2:2" x14ac:dyDescent="0.2">
      <c r="B8174" s="97"/>
    </row>
    <row r="8175" spans="2:2" x14ac:dyDescent="0.2">
      <c r="B8175" s="97"/>
    </row>
    <row r="8176" spans="2:2" x14ac:dyDescent="0.2">
      <c r="B8176" s="97"/>
    </row>
    <row r="8177" spans="2:2" x14ac:dyDescent="0.2">
      <c r="B8177" s="97"/>
    </row>
    <row r="8178" spans="2:2" x14ac:dyDescent="0.2">
      <c r="B8178" s="97"/>
    </row>
    <row r="8179" spans="2:2" x14ac:dyDescent="0.2">
      <c r="B8179" s="97"/>
    </row>
    <row r="8180" spans="2:2" x14ac:dyDescent="0.2">
      <c r="B8180" s="97"/>
    </row>
    <row r="8181" spans="2:2" x14ac:dyDescent="0.2">
      <c r="B8181" s="97"/>
    </row>
    <row r="8182" spans="2:2" x14ac:dyDescent="0.2">
      <c r="B8182" s="97"/>
    </row>
    <row r="8183" spans="2:2" x14ac:dyDescent="0.2">
      <c r="B8183" s="97"/>
    </row>
    <row r="8184" spans="2:2" x14ac:dyDescent="0.2">
      <c r="B8184" s="97"/>
    </row>
    <row r="8185" spans="2:2" x14ac:dyDescent="0.2">
      <c r="B8185" s="97"/>
    </row>
    <row r="8186" spans="2:2" x14ac:dyDescent="0.2">
      <c r="B8186" s="97"/>
    </row>
    <row r="8187" spans="2:2" x14ac:dyDescent="0.2">
      <c r="B8187" s="97"/>
    </row>
    <row r="8188" spans="2:2" x14ac:dyDescent="0.2">
      <c r="B8188" s="97"/>
    </row>
    <row r="8189" spans="2:2" x14ac:dyDescent="0.2">
      <c r="B8189" s="97"/>
    </row>
    <row r="8190" spans="2:2" x14ac:dyDescent="0.2">
      <c r="B8190" s="97"/>
    </row>
    <row r="8191" spans="2:2" x14ac:dyDescent="0.2">
      <c r="B8191" s="97"/>
    </row>
    <row r="8192" spans="2:2" x14ac:dyDescent="0.2">
      <c r="B8192" s="97"/>
    </row>
    <row r="8193" spans="2:2" x14ac:dyDescent="0.2">
      <c r="B8193" s="97"/>
    </row>
    <row r="8194" spans="2:2" x14ac:dyDescent="0.2">
      <c r="B8194" s="97"/>
    </row>
    <row r="8195" spans="2:2" x14ac:dyDescent="0.2">
      <c r="B8195" s="97"/>
    </row>
    <row r="8196" spans="2:2" x14ac:dyDescent="0.2">
      <c r="B8196" s="97"/>
    </row>
    <row r="8197" spans="2:2" x14ac:dyDescent="0.2">
      <c r="B8197" s="97"/>
    </row>
    <row r="8198" spans="2:2" x14ac:dyDescent="0.2">
      <c r="B8198" s="97"/>
    </row>
    <row r="8199" spans="2:2" x14ac:dyDescent="0.2">
      <c r="B8199" s="97"/>
    </row>
    <row r="8200" spans="2:2" x14ac:dyDescent="0.2">
      <c r="B8200" s="97"/>
    </row>
    <row r="8201" spans="2:2" x14ac:dyDescent="0.2">
      <c r="B8201" s="97"/>
    </row>
    <row r="8202" spans="2:2" x14ac:dyDescent="0.2">
      <c r="B8202" s="97"/>
    </row>
    <row r="8203" spans="2:2" x14ac:dyDescent="0.2">
      <c r="B8203" s="97"/>
    </row>
    <row r="8204" spans="2:2" x14ac:dyDescent="0.2">
      <c r="B8204" s="97"/>
    </row>
    <row r="8205" spans="2:2" x14ac:dyDescent="0.2">
      <c r="B8205" s="97"/>
    </row>
    <row r="8206" spans="2:2" x14ac:dyDescent="0.2">
      <c r="B8206" s="97"/>
    </row>
    <row r="8207" spans="2:2" x14ac:dyDescent="0.2">
      <c r="B8207" s="97"/>
    </row>
    <row r="8208" spans="2:2" x14ac:dyDescent="0.2">
      <c r="B8208" s="97"/>
    </row>
    <row r="8209" spans="2:2" x14ac:dyDescent="0.2">
      <c r="B8209" s="97"/>
    </row>
    <row r="8210" spans="2:2" x14ac:dyDescent="0.2">
      <c r="B8210" s="97"/>
    </row>
    <row r="8211" spans="2:2" x14ac:dyDescent="0.2">
      <c r="B8211" s="97"/>
    </row>
    <row r="8212" spans="2:2" x14ac:dyDescent="0.2">
      <c r="B8212" s="97"/>
    </row>
    <row r="8213" spans="2:2" x14ac:dyDescent="0.2">
      <c r="B8213" s="97"/>
    </row>
    <row r="8214" spans="2:2" x14ac:dyDescent="0.2">
      <c r="B8214" s="97"/>
    </row>
    <row r="8215" spans="2:2" x14ac:dyDescent="0.2">
      <c r="B8215" s="97"/>
    </row>
    <row r="8216" spans="2:2" x14ac:dyDescent="0.2">
      <c r="B8216" s="97"/>
    </row>
    <row r="8217" spans="2:2" x14ac:dyDescent="0.2">
      <c r="B8217" s="97"/>
    </row>
    <row r="8218" spans="2:2" x14ac:dyDescent="0.2">
      <c r="B8218" s="97"/>
    </row>
    <row r="8219" spans="2:2" x14ac:dyDescent="0.2">
      <c r="B8219" s="97"/>
    </row>
    <row r="8220" spans="2:2" x14ac:dyDescent="0.2">
      <c r="B8220" s="97"/>
    </row>
    <row r="8221" spans="2:2" x14ac:dyDescent="0.2">
      <c r="B8221" s="97"/>
    </row>
    <row r="8222" spans="2:2" x14ac:dyDescent="0.2">
      <c r="B8222" s="97"/>
    </row>
    <row r="8223" spans="2:2" x14ac:dyDescent="0.2">
      <c r="B8223" s="97"/>
    </row>
    <row r="8224" spans="2:2" x14ac:dyDescent="0.2">
      <c r="B8224" s="97"/>
    </row>
    <row r="8225" spans="2:2" x14ac:dyDescent="0.2">
      <c r="B8225" s="97"/>
    </row>
    <row r="8226" spans="2:2" x14ac:dyDescent="0.2">
      <c r="B8226" s="97"/>
    </row>
    <row r="8227" spans="2:2" x14ac:dyDescent="0.2">
      <c r="B8227" s="97"/>
    </row>
    <row r="8228" spans="2:2" x14ac:dyDescent="0.2">
      <c r="B8228" s="97"/>
    </row>
    <row r="8229" spans="2:2" x14ac:dyDescent="0.2">
      <c r="B8229" s="97"/>
    </row>
    <row r="8230" spans="2:2" x14ac:dyDescent="0.2">
      <c r="B8230" s="97"/>
    </row>
    <row r="8231" spans="2:2" x14ac:dyDescent="0.2">
      <c r="B8231" s="97"/>
    </row>
    <row r="8232" spans="2:2" x14ac:dyDescent="0.2">
      <c r="B8232" s="97"/>
    </row>
    <row r="8233" spans="2:2" x14ac:dyDescent="0.2">
      <c r="B8233" s="97"/>
    </row>
    <row r="8234" spans="2:2" x14ac:dyDescent="0.2">
      <c r="B8234" s="97"/>
    </row>
    <row r="8235" spans="2:2" x14ac:dyDescent="0.2">
      <c r="B8235" s="97"/>
    </row>
    <row r="8236" spans="2:2" x14ac:dyDescent="0.2">
      <c r="B8236" s="97"/>
    </row>
    <row r="8237" spans="2:2" x14ac:dyDescent="0.2">
      <c r="B8237" s="97"/>
    </row>
    <row r="8238" spans="2:2" x14ac:dyDescent="0.2">
      <c r="B8238" s="97"/>
    </row>
    <row r="8239" spans="2:2" x14ac:dyDescent="0.2">
      <c r="B8239" s="97"/>
    </row>
    <row r="8240" spans="2:2" x14ac:dyDescent="0.2">
      <c r="B8240" s="97"/>
    </row>
    <row r="8241" spans="2:2" x14ac:dyDescent="0.2">
      <c r="B8241" s="97"/>
    </row>
    <row r="8242" spans="2:2" x14ac:dyDescent="0.2">
      <c r="B8242" s="97"/>
    </row>
    <row r="8243" spans="2:2" x14ac:dyDescent="0.2">
      <c r="B8243" s="97"/>
    </row>
    <row r="8244" spans="2:2" x14ac:dyDescent="0.2">
      <c r="B8244" s="97"/>
    </row>
    <row r="8245" spans="2:2" x14ac:dyDescent="0.2">
      <c r="B8245" s="97"/>
    </row>
    <row r="8246" spans="2:2" x14ac:dyDescent="0.2">
      <c r="B8246" s="97"/>
    </row>
    <row r="8247" spans="2:2" x14ac:dyDescent="0.2">
      <c r="B8247" s="97"/>
    </row>
    <row r="8248" spans="2:2" x14ac:dyDescent="0.2">
      <c r="B8248" s="97"/>
    </row>
    <row r="8249" spans="2:2" x14ac:dyDescent="0.2">
      <c r="B8249" s="97"/>
    </row>
    <row r="8250" spans="2:2" x14ac:dyDescent="0.2">
      <c r="B8250" s="97"/>
    </row>
    <row r="8251" spans="2:2" x14ac:dyDescent="0.2">
      <c r="B8251" s="97"/>
    </row>
    <row r="8252" spans="2:2" x14ac:dyDescent="0.2">
      <c r="B8252" s="97"/>
    </row>
    <row r="8253" spans="2:2" x14ac:dyDescent="0.2">
      <c r="B8253" s="97"/>
    </row>
    <row r="8254" spans="2:2" x14ac:dyDescent="0.2">
      <c r="B8254" s="97"/>
    </row>
    <row r="8255" spans="2:2" x14ac:dyDescent="0.2">
      <c r="B8255" s="97"/>
    </row>
    <row r="8256" spans="2:2" x14ac:dyDescent="0.2">
      <c r="B8256" s="97"/>
    </row>
    <row r="8257" spans="2:2" x14ac:dyDescent="0.2">
      <c r="B8257" s="97"/>
    </row>
    <row r="8258" spans="2:2" x14ac:dyDescent="0.2">
      <c r="B8258" s="97"/>
    </row>
    <row r="8259" spans="2:2" x14ac:dyDescent="0.2">
      <c r="B8259" s="97"/>
    </row>
    <row r="8260" spans="2:2" x14ac:dyDescent="0.2">
      <c r="B8260" s="97"/>
    </row>
    <row r="8261" spans="2:2" x14ac:dyDescent="0.2">
      <c r="B8261" s="97"/>
    </row>
    <row r="8262" spans="2:2" x14ac:dyDescent="0.2">
      <c r="B8262" s="97"/>
    </row>
    <row r="8263" spans="2:2" x14ac:dyDescent="0.2">
      <c r="B8263" s="97"/>
    </row>
    <row r="8264" spans="2:2" x14ac:dyDescent="0.2">
      <c r="B8264" s="97"/>
    </row>
    <row r="8265" spans="2:2" x14ac:dyDescent="0.2">
      <c r="B8265" s="97"/>
    </row>
    <row r="8266" spans="2:2" x14ac:dyDescent="0.2">
      <c r="B8266" s="97"/>
    </row>
    <row r="8267" spans="2:2" x14ac:dyDescent="0.2">
      <c r="B8267" s="97"/>
    </row>
    <row r="8268" spans="2:2" x14ac:dyDescent="0.2">
      <c r="B8268" s="97"/>
    </row>
    <row r="8269" spans="2:2" x14ac:dyDescent="0.2">
      <c r="B8269" s="97"/>
    </row>
    <row r="8270" spans="2:2" x14ac:dyDescent="0.2">
      <c r="B8270" s="97"/>
    </row>
    <row r="8271" spans="2:2" x14ac:dyDescent="0.2">
      <c r="B8271" s="97"/>
    </row>
    <row r="8272" spans="2:2" x14ac:dyDescent="0.2">
      <c r="B8272" s="97"/>
    </row>
    <row r="8273" spans="2:2" x14ac:dyDescent="0.2">
      <c r="B8273" s="97"/>
    </row>
    <row r="8274" spans="2:2" x14ac:dyDescent="0.2">
      <c r="B8274" s="97"/>
    </row>
    <row r="8275" spans="2:2" x14ac:dyDescent="0.2">
      <c r="B8275" s="97"/>
    </row>
    <row r="8276" spans="2:2" x14ac:dyDescent="0.2">
      <c r="B8276" s="97"/>
    </row>
    <row r="8277" spans="2:2" x14ac:dyDescent="0.2">
      <c r="B8277" s="97"/>
    </row>
    <row r="8278" spans="2:2" x14ac:dyDescent="0.2">
      <c r="B8278" s="97"/>
    </row>
    <row r="8279" spans="2:2" x14ac:dyDescent="0.2">
      <c r="B8279" s="97"/>
    </row>
    <row r="8280" spans="2:2" x14ac:dyDescent="0.2">
      <c r="B8280" s="97"/>
    </row>
    <row r="8281" spans="2:2" x14ac:dyDescent="0.2">
      <c r="B8281" s="97"/>
    </row>
    <row r="8282" spans="2:2" x14ac:dyDescent="0.2">
      <c r="B8282" s="97"/>
    </row>
    <row r="8283" spans="2:2" x14ac:dyDescent="0.2">
      <c r="B8283" s="97"/>
    </row>
    <row r="8284" spans="2:2" x14ac:dyDescent="0.2">
      <c r="B8284" s="97"/>
    </row>
    <row r="8285" spans="2:2" x14ac:dyDescent="0.2">
      <c r="B8285" s="97"/>
    </row>
    <row r="8286" spans="2:2" x14ac:dyDescent="0.2">
      <c r="B8286" s="97"/>
    </row>
    <row r="8287" spans="2:2" x14ac:dyDescent="0.2">
      <c r="B8287" s="97"/>
    </row>
    <row r="8288" spans="2:2" x14ac:dyDescent="0.2">
      <c r="B8288" s="97"/>
    </row>
    <row r="8289" spans="2:2" x14ac:dyDescent="0.2">
      <c r="B8289" s="97"/>
    </row>
    <row r="8290" spans="2:2" x14ac:dyDescent="0.2">
      <c r="B8290" s="97"/>
    </row>
    <row r="8291" spans="2:2" x14ac:dyDescent="0.2">
      <c r="B8291" s="97"/>
    </row>
    <row r="8292" spans="2:2" x14ac:dyDescent="0.2">
      <c r="B8292" s="97"/>
    </row>
    <row r="8293" spans="2:2" x14ac:dyDescent="0.2">
      <c r="B8293" s="97"/>
    </row>
    <row r="8294" spans="2:2" x14ac:dyDescent="0.2">
      <c r="B8294" s="97"/>
    </row>
    <row r="8295" spans="2:2" x14ac:dyDescent="0.2">
      <c r="B8295" s="97"/>
    </row>
    <row r="8296" spans="2:2" x14ac:dyDescent="0.2">
      <c r="B8296" s="97"/>
    </row>
    <row r="8297" spans="2:2" x14ac:dyDescent="0.2">
      <c r="B8297" s="97"/>
    </row>
    <row r="8298" spans="2:2" x14ac:dyDescent="0.2">
      <c r="B8298" s="97"/>
    </row>
    <row r="8299" spans="2:2" x14ac:dyDescent="0.2">
      <c r="B8299" s="97"/>
    </row>
    <row r="8300" spans="2:2" x14ac:dyDescent="0.2">
      <c r="B8300" s="97"/>
    </row>
    <row r="8301" spans="2:2" x14ac:dyDescent="0.2">
      <c r="B8301" s="97"/>
    </row>
    <row r="8302" spans="2:2" x14ac:dyDescent="0.2">
      <c r="B8302" s="97"/>
    </row>
    <row r="8303" spans="2:2" x14ac:dyDescent="0.2">
      <c r="B8303" s="97"/>
    </row>
    <row r="8304" spans="2:2" x14ac:dyDescent="0.2">
      <c r="B8304" s="97"/>
    </row>
    <row r="8305" spans="2:2" x14ac:dyDescent="0.2">
      <c r="B8305" s="97"/>
    </row>
    <row r="8306" spans="2:2" x14ac:dyDescent="0.2">
      <c r="B8306" s="97"/>
    </row>
    <row r="8307" spans="2:2" x14ac:dyDescent="0.2">
      <c r="B8307" s="97"/>
    </row>
    <row r="8308" spans="2:2" x14ac:dyDescent="0.2">
      <c r="B8308" s="97"/>
    </row>
    <row r="8309" spans="2:2" x14ac:dyDescent="0.2">
      <c r="B8309" s="97"/>
    </row>
    <row r="8310" spans="2:2" x14ac:dyDescent="0.2">
      <c r="B8310" s="97"/>
    </row>
    <row r="8311" spans="2:2" x14ac:dyDescent="0.2">
      <c r="B8311" s="97"/>
    </row>
    <row r="8312" spans="2:2" x14ac:dyDescent="0.2">
      <c r="B8312" s="97"/>
    </row>
    <row r="8313" spans="2:2" x14ac:dyDescent="0.2">
      <c r="B8313" s="97"/>
    </row>
    <row r="8314" spans="2:2" x14ac:dyDescent="0.2">
      <c r="B8314" s="97"/>
    </row>
    <row r="8315" spans="2:2" x14ac:dyDescent="0.2">
      <c r="B8315" s="97"/>
    </row>
    <row r="8316" spans="2:2" x14ac:dyDescent="0.2">
      <c r="B8316" s="97"/>
    </row>
    <row r="8317" spans="2:2" x14ac:dyDescent="0.2">
      <c r="B8317" s="97"/>
    </row>
    <row r="8318" spans="2:2" x14ac:dyDescent="0.2">
      <c r="B8318" s="97"/>
    </row>
    <row r="8319" spans="2:2" x14ac:dyDescent="0.2">
      <c r="B8319" s="97"/>
    </row>
    <row r="8320" spans="2:2" x14ac:dyDescent="0.2">
      <c r="B8320" s="97"/>
    </row>
    <row r="8321" spans="2:2" x14ac:dyDescent="0.2">
      <c r="B8321" s="97"/>
    </row>
    <row r="8322" spans="2:2" x14ac:dyDescent="0.2">
      <c r="B8322" s="97"/>
    </row>
    <row r="8323" spans="2:2" x14ac:dyDescent="0.2">
      <c r="B8323" s="97"/>
    </row>
    <row r="8324" spans="2:2" x14ac:dyDescent="0.2">
      <c r="B8324" s="97"/>
    </row>
    <row r="8325" spans="2:2" x14ac:dyDescent="0.2">
      <c r="B8325" s="97"/>
    </row>
    <row r="8326" spans="2:2" x14ac:dyDescent="0.2">
      <c r="B8326" s="97"/>
    </row>
    <row r="8327" spans="2:2" x14ac:dyDescent="0.2">
      <c r="B8327" s="97"/>
    </row>
    <row r="8328" spans="2:2" x14ac:dyDescent="0.2">
      <c r="B8328" s="97"/>
    </row>
    <row r="8329" spans="2:2" x14ac:dyDescent="0.2">
      <c r="B8329" s="97"/>
    </row>
    <row r="8330" spans="2:2" x14ac:dyDescent="0.2">
      <c r="B8330" s="97"/>
    </row>
    <row r="8331" spans="2:2" x14ac:dyDescent="0.2">
      <c r="B8331" s="97"/>
    </row>
    <row r="8332" spans="2:2" x14ac:dyDescent="0.2">
      <c r="B8332" s="97"/>
    </row>
    <row r="8333" spans="2:2" x14ac:dyDescent="0.2">
      <c r="B8333" s="97"/>
    </row>
    <row r="8334" spans="2:2" x14ac:dyDescent="0.2">
      <c r="B8334" s="97"/>
    </row>
    <row r="8335" spans="2:2" x14ac:dyDescent="0.2">
      <c r="B8335" s="97"/>
    </row>
    <row r="8336" spans="2:2" x14ac:dyDescent="0.2">
      <c r="B8336" s="97"/>
    </row>
    <row r="8337" spans="2:2" x14ac:dyDescent="0.2">
      <c r="B8337" s="97"/>
    </row>
    <row r="8338" spans="2:2" x14ac:dyDescent="0.2">
      <c r="B8338" s="97"/>
    </row>
    <row r="8339" spans="2:2" x14ac:dyDescent="0.2">
      <c r="B8339" s="97"/>
    </row>
    <row r="8340" spans="2:2" x14ac:dyDescent="0.2">
      <c r="B8340" s="97"/>
    </row>
    <row r="8341" spans="2:2" x14ac:dyDescent="0.2">
      <c r="B8341" s="97"/>
    </row>
    <row r="8342" spans="2:2" x14ac:dyDescent="0.2">
      <c r="B8342" s="97"/>
    </row>
    <row r="8343" spans="2:2" x14ac:dyDescent="0.2">
      <c r="B8343" s="97"/>
    </row>
    <row r="8344" spans="2:2" x14ac:dyDescent="0.2">
      <c r="B8344" s="97"/>
    </row>
    <row r="8345" spans="2:2" x14ac:dyDescent="0.2">
      <c r="B8345" s="97"/>
    </row>
    <row r="8346" spans="2:2" x14ac:dyDescent="0.2">
      <c r="B8346" s="97"/>
    </row>
    <row r="8347" spans="2:2" x14ac:dyDescent="0.2">
      <c r="B8347" s="97"/>
    </row>
    <row r="8348" spans="2:2" x14ac:dyDescent="0.2">
      <c r="B8348" s="97"/>
    </row>
    <row r="8349" spans="2:2" x14ac:dyDescent="0.2">
      <c r="B8349" s="97"/>
    </row>
    <row r="8350" spans="2:2" x14ac:dyDescent="0.2">
      <c r="B8350" s="97"/>
    </row>
    <row r="8351" spans="2:2" x14ac:dyDescent="0.2">
      <c r="B8351" s="97"/>
    </row>
    <row r="8352" spans="2:2" x14ac:dyDescent="0.2">
      <c r="B8352" s="97"/>
    </row>
    <row r="8353" spans="2:2" x14ac:dyDescent="0.2">
      <c r="B8353" s="97"/>
    </row>
    <row r="8354" spans="2:2" x14ac:dyDescent="0.2">
      <c r="B8354" s="97"/>
    </row>
    <row r="8355" spans="2:2" x14ac:dyDescent="0.2">
      <c r="B8355" s="97"/>
    </row>
    <row r="8356" spans="2:2" x14ac:dyDescent="0.2">
      <c r="B8356" s="97"/>
    </row>
    <row r="8357" spans="2:2" x14ac:dyDescent="0.2">
      <c r="B8357" s="97"/>
    </row>
    <row r="8358" spans="2:2" x14ac:dyDescent="0.2">
      <c r="B8358" s="97"/>
    </row>
    <row r="8359" spans="2:2" x14ac:dyDescent="0.2">
      <c r="B8359" s="97"/>
    </row>
    <row r="8360" spans="2:2" x14ac:dyDescent="0.2">
      <c r="B8360" s="97"/>
    </row>
    <row r="8361" spans="2:2" x14ac:dyDescent="0.2">
      <c r="B8361" s="97"/>
    </row>
    <row r="8362" spans="2:2" x14ac:dyDescent="0.2">
      <c r="B8362" s="97"/>
    </row>
    <row r="8363" spans="2:2" x14ac:dyDescent="0.2">
      <c r="B8363" s="97"/>
    </row>
    <row r="8364" spans="2:2" x14ac:dyDescent="0.2">
      <c r="B8364" s="97"/>
    </row>
    <row r="8365" spans="2:2" x14ac:dyDescent="0.2">
      <c r="B8365" s="97"/>
    </row>
    <row r="8366" spans="2:2" x14ac:dyDescent="0.2">
      <c r="B8366" s="97"/>
    </row>
    <row r="8367" spans="2:2" x14ac:dyDescent="0.2">
      <c r="B8367" s="97"/>
    </row>
    <row r="8368" spans="2:2" x14ac:dyDescent="0.2">
      <c r="B8368" s="97"/>
    </row>
    <row r="8369" spans="2:2" x14ac:dyDescent="0.2">
      <c r="B8369" s="97"/>
    </row>
    <row r="8370" spans="2:2" x14ac:dyDescent="0.2">
      <c r="B8370" s="97"/>
    </row>
    <row r="8371" spans="2:2" x14ac:dyDescent="0.2">
      <c r="B8371" s="97"/>
    </row>
    <row r="8372" spans="2:2" x14ac:dyDescent="0.2">
      <c r="B8372" s="97"/>
    </row>
    <row r="8373" spans="2:2" x14ac:dyDescent="0.2">
      <c r="B8373" s="97"/>
    </row>
    <row r="8374" spans="2:2" x14ac:dyDescent="0.2">
      <c r="B8374" s="97"/>
    </row>
    <row r="8375" spans="2:2" x14ac:dyDescent="0.2">
      <c r="B8375" s="97"/>
    </row>
    <row r="8376" spans="2:2" x14ac:dyDescent="0.2">
      <c r="B8376" s="97"/>
    </row>
    <row r="8377" spans="2:2" x14ac:dyDescent="0.2">
      <c r="B8377" s="97"/>
    </row>
    <row r="8378" spans="2:2" x14ac:dyDescent="0.2">
      <c r="B8378" s="97"/>
    </row>
    <row r="8379" spans="2:2" x14ac:dyDescent="0.2">
      <c r="B8379" s="97"/>
    </row>
    <row r="8380" spans="2:2" x14ac:dyDescent="0.2">
      <c r="B8380" s="97"/>
    </row>
    <row r="8381" spans="2:2" x14ac:dyDescent="0.2">
      <c r="B8381" s="97"/>
    </row>
    <row r="8382" spans="2:2" x14ac:dyDescent="0.2">
      <c r="B8382" s="97"/>
    </row>
    <row r="8383" spans="2:2" x14ac:dyDescent="0.2">
      <c r="B8383" s="97"/>
    </row>
    <row r="8384" spans="2:2" x14ac:dyDescent="0.2">
      <c r="B8384" s="97"/>
    </row>
    <row r="8385" spans="2:2" x14ac:dyDescent="0.2">
      <c r="B8385" s="97"/>
    </row>
    <row r="8386" spans="2:2" x14ac:dyDescent="0.2">
      <c r="B8386" s="97"/>
    </row>
    <row r="8387" spans="2:2" x14ac:dyDescent="0.2">
      <c r="B8387" s="97"/>
    </row>
    <row r="8388" spans="2:2" x14ac:dyDescent="0.2">
      <c r="B8388" s="97"/>
    </row>
    <row r="8389" spans="2:2" x14ac:dyDescent="0.2">
      <c r="B8389" s="97"/>
    </row>
    <row r="8390" spans="2:2" x14ac:dyDescent="0.2">
      <c r="B8390" s="97"/>
    </row>
    <row r="8391" spans="2:2" x14ac:dyDescent="0.2">
      <c r="B8391" s="97"/>
    </row>
    <row r="8392" spans="2:2" x14ac:dyDescent="0.2">
      <c r="B8392" s="97"/>
    </row>
    <row r="8393" spans="2:2" x14ac:dyDescent="0.2">
      <c r="B8393" s="97"/>
    </row>
    <row r="8394" spans="2:2" x14ac:dyDescent="0.2">
      <c r="B8394" s="97"/>
    </row>
    <row r="8395" spans="2:2" x14ac:dyDescent="0.2">
      <c r="B8395" s="97"/>
    </row>
    <row r="8396" spans="2:2" x14ac:dyDescent="0.2">
      <c r="B8396" s="97"/>
    </row>
    <row r="8397" spans="2:2" x14ac:dyDescent="0.2">
      <c r="B8397" s="97"/>
    </row>
    <row r="8398" spans="2:2" x14ac:dyDescent="0.2">
      <c r="B8398" s="97"/>
    </row>
    <row r="8399" spans="2:2" x14ac:dyDescent="0.2">
      <c r="B8399" s="97"/>
    </row>
    <row r="8400" spans="2:2" x14ac:dyDescent="0.2">
      <c r="B8400" s="97"/>
    </row>
    <row r="8401" spans="2:2" x14ac:dyDescent="0.2">
      <c r="B8401" s="97"/>
    </row>
    <row r="8402" spans="2:2" x14ac:dyDescent="0.2">
      <c r="B8402" s="97"/>
    </row>
    <row r="8403" spans="2:2" x14ac:dyDescent="0.2">
      <c r="B8403" s="97"/>
    </row>
    <row r="8404" spans="2:2" x14ac:dyDescent="0.2">
      <c r="B8404" s="97"/>
    </row>
    <row r="8405" spans="2:2" x14ac:dyDescent="0.2">
      <c r="B8405" s="97"/>
    </row>
    <row r="8406" spans="2:2" x14ac:dyDescent="0.2">
      <c r="B8406" s="97"/>
    </row>
    <row r="8407" spans="2:2" x14ac:dyDescent="0.2">
      <c r="B8407" s="97"/>
    </row>
    <row r="8408" spans="2:2" x14ac:dyDescent="0.2">
      <c r="B8408" s="97"/>
    </row>
    <row r="8409" spans="2:2" x14ac:dyDescent="0.2">
      <c r="B8409" s="97"/>
    </row>
    <row r="8410" spans="2:2" x14ac:dyDescent="0.2">
      <c r="B8410" s="97"/>
    </row>
    <row r="8411" spans="2:2" x14ac:dyDescent="0.2">
      <c r="B8411" s="97"/>
    </row>
    <row r="8412" spans="2:2" x14ac:dyDescent="0.2">
      <c r="B8412" s="97"/>
    </row>
    <row r="8413" spans="2:2" x14ac:dyDescent="0.2">
      <c r="B8413" s="97"/>
    </row>
    <row r="8414" spans="2:2" x14ac:dyDescent="0.2">
      <c r="B8414" s="97"/>
    </row>
    <row r="8415" spans="2:2" x14ac:dyDescent="0.2">
      <c r="B8415" s="97"/>
    </row>
    <row r="8416" spans="2:2" x14ac:dyDescent="0.2">
      <c r="B8416" s="97"/>
    </row>
    <row r="8417" spans="2:2" x14ac:dyDescent="0.2">
      <c r="B8417" s="97"/>
    </row>
    <row r="8418" spans="2:2" x14ac:dyDescent="0.2">
      <c r="B8418" s="97"/>
    </row>
    <row r="8419" spans="2:2" x14ac:dyDescent="0.2">
      <c r="B8419" s="97"/>
    </row>
    <row r="8420" spans="2:2" x14ac:dyDescent="0.2">
      <c r="B8420" s="97"/>
    </row>
    <row r="8421" spans="2:2" x14ac:dyDescent="0.2">
      <c r="B8421" s="97"/>
    </row>
    <row r="8422" spans="2:2" x14ac:dyDescent="0.2">
      <c r="B8422" s="97"/>
    </row>
    <row r="8423" spans="2:2" x14ac:dyDescent="0.2">
      <c r="B8423" s="97"/>
    </row>
    <row r="8424" spans="2:2" x14ac:dyDescent="0.2">
      <c r="B8424" s="97"/>
    </row>
    <row r="8425" spans="2:2" x14ac:dyDescent="0.2">
      <c r="B8425" s="97"/>
    </row>
    <row r="8426" spans="2:2" x14ac:dyDescent="0.2">
      <c r="B8426" s="97"/>
    </row>
    <row r="8427" spans="2:2" x14ac:dyDescent="0.2">
      <c r="B8427" s="97"/>
    </row>
    <row r="8428" spans="2:2" x14ac:dyDescent="0.2">
      <c r="B8428" s="97"/>
    </row>
    <row r="8429" spans="2:2" x14ac:dyDescent="0.2">
      <c r="B8429" s="97"/>
    </row>
    <row r="8430" spans="2:2" x14ac:dyDescent="0.2">
      <c r="B8430" s="97"/>
    </row>
    <row r="8431" spans="2:2" x14ac:dyDescent="0.2">
      <c r="B8431" s="97"/>
    </row>
    <row r="8432" spans="2:2" x14ac:dyDescent="0.2">
      <c r="B8432" s="97"/>
    </row>
    <row r="8433" spans="2:2" x14ac:dyDescent="0.2">
      <c r="B8433" s="97"/>
    </row>
    <row r="8434" spans="2:2" x14ac:dyDescent="0.2">
      <c r="B8434" s="97"/>
    </row>
    <row r="8435" spans="2:2" x14ac:dyDescent="0.2">
      <c r="B8435" s="97"/>
    </row>
    <row r="8436" spans="2:2" x14ac:dyDescent="0.2">
      <c r="B8436" s="97"/>
    </row>
    <row r="8437" spans="2:2" x14ac:dyDescent="0.2">
      <c r="B8437" s="97"/>
    </row>
    <row r="8438" spans="2:2" x14ac:dyDescent="0.2">
      <c r="B8438" s="97"/>
    </row>
    <row r="8439" spans="2:2" x14ac:dyDescent="0.2">
      <c r="B8439" s="97"/>
    </row>
    <row r="8440" spans="2:2" x14ac:dyDescent="0.2">
      <c r="B8440" s="97"/>
    </row>
    <row r="8441" spans="2:2" x14ac:dyDescent="0.2">
      <c r="B8441" s="97"/>
    </row>
    <row r="8442" spans="2:2" x14ac:dyDescent="0.2">
      <c r="B8442" s="97"/>
    </row>
    <row r="8443" spans="2:2" x14ac:dyDescent="0.2">
      <c r="B8443" s="97"/>
    </row>
    <row r="8444" spans="2:2" x14ac:dyDescent="0.2">
      <c r="B8444" s="97"/>
    </row>
    <row r="8445" spans="2:2" x14ac:dyDescent="0.2">
      <c r="B8445" s="97"/>
    </row>
    <row r="8446" spans="2:2" x14ac:dyDescent="0.2">
      <c r="B8446" s="97"/>
    </row>
    <row r="8447" spans="2:2" x14ac:dyDescent="0.2">
      <c r="B8447" s="97"/>
    </row>
    <row r="8448" spans="2:2" x14ac:dyDescent="0.2">
      <c r="B8448" s="97"/>
    </row>
    <row r="8449" spans="2:2" x14ac:dyDescent="0.2">
      <c r="B8449" s="97"/>
    </row>
    <row r="8450" spans="2:2" x14ac:dyDescent="0.2">
      <c r="B8450" s="97"/>
    </row>
    <row r="8451" spans="2:2" x14ac:dyDescent="0.2">
      <c r="B8451" s="97"/>
    </row>
    <row r="8452" spans="2:2" x14ac:dyDescent="0.2">
      <c r="B8452" s="97"/>
    </row>
    <row r="8453" spans="2:2" x14ac:dyDescent="0.2">
      <c r="B8453" s="97"/>
    </row>
    <row r="8454" spans="2:2" x14ac:dyDescent="0.2">
      <c r="B8454" s="97"/>
    </row>
    <row r="8455" spans="2:2" x14ac:dyDescent="0.2">
      <c r="B8455" s="97"/>
    </row>
    <row r="8456" spans="2:2" x14ac:dyDescent="0.2">
      <c r="B8456" s="97"/>
    </row>
    <row r="8457" spans="2:2" x14ac:dyDescent="0.2">
      <c r="B8457" s="97"/>
    </row>
    <row r="8458" spans="2:2" x14ac:dyDescent="0.2">
      <c r="B8458" s="97"/>
    </row>
    <row r="8459" spans="2:2" x14ac:dyDescent="0.2">
      <c r="B8459" s="97"/>
    </row>
    <row r="8460" spans="2:2" x14ac:dyDescent="0.2">
      <c r="B8460" s="97"/>
    </row>
    <row r="8461" spans="2:2" x14ac:dyDescent="0.2">
      <c r="B8461" s="97"/>
    </row>
    <row r="8462" spans="2:2" x14ac:dyDescent="0.2">
      <c r="B8462" s="97"/>
    </row>
    <row r="8463" spans="2:2" x14ac:dyDescent="0.2">
      <c r="B8463" s="97"/>
    </row>
    <row r="8464" spans="2:2" x14ac:dyDescent="0.2">
      <c r="B8464" s="97"/>
    </row>
    <row r="8465" spans="2:2" x14ac:dyDescent="0.2">
      <c r="B8465" s="97"/>
    </row>
    <row r="8466" spans="2:2" x14ac:dyDescent="0.2">
      <c r="B8466" s="97"/>
    </row>
    <row r="8467" spans="2:2" x14ac:dyDescent="0.2">
      <c r="B8467" s="97"/>
    </row>
    <row r="8468" spans="2:2" x14ac:dyDescent="0.2">
      <c r="B8468" s="97"/>
    </row>
    <row r="8469" spans="2:2" x14ac:dyDescent="0.2">
      <c r="B8469" s="97"/>
    </row>
    <row r="8470" spans="2:2" x14ac:dyDescent="0.2">
      <c r="B8470" s="97"/>
    </row>
    <row r="8471" spans="2:2" x14ac:dyDescent="0.2">
      <c r="B8471" s="97"/>
    </row>
    <row r="8472" spans="2:2" x14ac:dyDescent="0.2">
      <c r="B8472" s="97"/>
    </row>
    <row r="8473" spans="2:2" x14ac:dyDescent="0.2">
      <c r="B8473" s="97"/>
    </row>
    <row r="8474" spans="2:2" x14ac:dyDescent="0.2">
      <c r="B8474" s="97"/>
    </row>
    <row r="8475" spans="2:2" x14ac:dyDescent="0.2">
      <c r="B8475" s="97"/>
    </row>
    <row r="8476" spans="2:2" x14ac:dyDescent="0.2">
      <c r="B8476" s="97"/>
    </row>
    <row r="8477" spans="2:2" x14ac:dyDescent="0.2">
      <c r="B8477" s="97"/>
    </row>
    <row r="8478" spans="2:2" x14ac:dyDescent="0.2">
      <c r="B8478" s="97"/>
    </row>
    <row r="8479" spans="2:2" x14ac:dyDescent="0.2">
      <c r="B8479" s="97"/>
    </row>
    <row r="8480" spans="2:2" x14ac:dyDescent="0.2">
      <c r="B8480" s="97"/>
    </row>
    <row r="8481" spans="2:2" x14ac:dyDescent="0.2">
      <c r="B8481" s="97"/>
    </row>
    <row r="8482" spans="2:2" x14ac:dyDescent="0.2">
      <c r="B8482" s="97"/>
    </row>
    <row r="8483" spans="2:2" x14ac:dyDescent="0.2">
      <c r="B8483" s="97"/>
    </row>
    <row r="8484" spans="2:2" x14ac:dyDescent="0.2">
      <c r="B8484" s="97"/>
    </row>
    <row r="8485" spans="2:2" x14ac:dyDescent="0.2">
      <c r="B8485" s="97"/>
    </row>
    <row r="8486" spans="2:2" x14ac:dyDescent="0.2">
      <c r="B8486" s="97"/>
    </row>
    <row r="8487" spans="2:2" x14ac:dyDescent="0.2">
      <c r="B8487" s="97"/>
    </row>
    <row r="8488" spans="2:2" x14ac:dyDescent="0.2">
      <c r="B8488" s="97"/>
    </row>
    <row r="8489" spans="2:2" x14ac:dyDescent="0.2">
      <c r="B8489" s="97"/>
    </row>
    <row r="8490" spans="2:2" x14ac:dyDescent="0.2">
      <c r="B8490" s="97"/>
    </row>
    <row r="8491" spans="2:2" x14ac:dyDescent="0.2">
      <c r="B8491" s="97"/>
    </row>
    <row r="8492" spans="2:2" x14ac:dyDescent="0.2">
      <c r="B8492" s="97"/>
    </row>
    <row r="8493" spans="2:2" x14ac:dyDescent="0.2">
      <c r="B8493" s="97"/>
    </row>
    <row r="8494" spans="2:2" x14ac:dyDescent="0.2">
      <c r="B8494" s="97"/>
    </row>
    <row r="8495" spans="2:2" x14ac:dyDescent="0.2">
      <c r="B8495" s="97"/>
    </row>
    <row r="8496" spans="2:2" x14ac:dyDescent="0.2">
      <c r="B8496" s="97"/>
    </row>
    <row r="8497" spans="2:2" x14ac:dyDescent="0.2">
      <c r="B8497" s="97"/>
    </row>
    <row r="8498" spans="2:2" x14ac:dyDescent="0.2">
      <c r="B8498" s="97"/>
    </row>
    <row r="8499" spans="2:2" x14ac:dyDescent="0.2">
      <c r="B8499" s="97"/>
    </row>
    <row r="8500" spans="2:2" x14ac:dyDescent="0.2">
      <c r="B8500" s="97"/>
    </row>
    <row r="8501" spans="2:2" x14ac:dyDescent="0.2">
      <c r="B8501" s="97"/>
    </row>
    <row r="8502" spans="2:2" x14ac:dyDescent="0.2">
      <c r="B8502" s="97"/>
    </row>
    <row r="8503" spans="2:2" x14ac:dyDescent="0.2">
      <c r="B8503" s="97"/>
    </row>
    <row r="8504" spans="2:2" x14ac:dyDescent="0.2">
      <c r="B8504" s="97"/>
    </row>
    <row r="8505" spans="2:2" x14ac:dyDescent="0.2">
      <c r="B8505" s="97"/>
    </row>
    <row r="8506" spans="2:2" x14ac:dyDescent="0.2">
      <c r="B8506" s="97"/>
    </row>
    <row r="8507" spans="2:2" x14ac:dyDescent="0.2">
      <c r="B8507" s="97"/>
    </row>
    <row r="8508" spans="2:2" x14ac:dyDescent="0.2">
      <c r="B8508" s="97"/>
    </row>
    <row r="8509" spans="2:2" x14ac:dyDescent="0.2">
      <c r="B8509" s="97"/>
    </row>
    <row r="8510" spans="2:2" x14ac:dyDescent="0.2">
      <c r="B8510" s="97"/>
    </row>
    <row r="8511" spans="2:2" x14ac:dyDescent="0.2">
      <c r="B8511" s="97"/>
    </row>
    <row r="8512" spans="2:2" x14ac:dyDescent="0.2">
      <c r="B8512" s="97"/>
    </row>
    <row r="8513" spans="2:2" x14ac:dyDescent="0.2">
      <c r="B8513" s="97"/>
    </row>
    <row r="8514" spans="2:2" x14ac:dyDescent="0.2">
      <c r="B8514" s="97"/>
    </row>
    <row r="8515" spans="2:2" x14ac:dyDescent="0.2">
      <c r="B8515" s="97"/>
    </row>
    <row r="8516" spans="2:2" x14ac:dyDescent="0.2">
      <c r="B8516" s="97"/>
    </row>
    <row r="8517" spans="2:2" x14ac:dyDescent="0.2">
      <c r="B8517" s="97"/>
    </row>
    <row r="8518" spans="2:2" x14ac:dyDescent="0.2">
      <c r="B8518" s="97"/>
    </row>
    <row r="8519" spans="2:2" x14ac:dyDescent="0.2">
      <c r="B8519" s="97"/>
    </row>
    <row r="8520" spans="2:2" x14ac:dyDescent="0.2">
      <c r="B8520" s="97"/>
    </row>
    <row r="8521" spans="2:2" x14ac:dyDescent="0.2">
      <c r="B8521" s="97"/>
    </row>
    <row r="8522" spans="2:2" x14ac:dyDescent="0.2">
      <c r="B8522" s="97"/>
    </row>
    <row r="8523" spans="2:2" x14ac:dyDescent="0.2">
      <c r="B8523" s="97"/>
    </row>
    <row r="8524" spans="2:2" x14ac:dyDescent="0.2">
      <c r="B8524" s="97"/>
    </row>
    <row r="8525" spans="2:2" x14ac:dyDescent="0.2">
      <c r="B8525" s="97"/>
    </row>
    <row r="8526" spans="2:2" x14ac:dyDescent="0.2">
      <c r="B8526" s="97"/>
    </row>
    <row r="8527" spans="2:2" x14ac:dyDescent="0.2">
      <c r="B8527" s="97"/>
    </row>
    <row r="8528" spans="2:2" x14ac:dyDescent="0.2">
      <c r="B8528" s="97"/>
    </row>
    <row r="8529" spans="2:2" x14ac:dyDescent="0.2">
      <c r="B8529" s="97"/>
    </row>
    <row r="8530" spans="2:2" x14ac:dyDescent="0.2">
      <c r="B8530" s="97"/>
    </row>
    <row r="8531" spans="2:2" x14ac:dyDescent="0.2">
      <c r="B8531" s="97"/>
    </row>
    <row r="8532" spans="2:2" x14ac:dyDescent="0.2">
      <c r="B8532" s="97"/>
    </row>
    <row r="8533" spans="2:2" x14ac:dyDescent="0.2">
      <c r="B8533" s="97"/>
    </row>
    <row r="8534" spans="2:2" x14ac:dyDescent="0.2">
      <c r="B8534" s="97"/>
    </row>
    <row r="8535" spans="2:2" x14ac:dyDescent="0.2">
      <c r="B8535" s="97"/>
    </row>
    <row r="8536" spans="2:2" x14ac:dyDescent="0.2">
      <c r="B8536" s="97"/>
    </row>
    <row r="8537" spans="2:2" x14ac:dyDescent="0.2">
      <c r="B8537" s="97"/>
    </row>
    <row r="8538" spans="2:2" x14ac:dyDescent="0.2">
      <c r="B8538" s="97"/>
    </row>
    <row r="8539" spans="2:2" x14ac:dyDescent="0.2">
      <c r="B8539" s="97"/>
    </row>
    <row r="8540" spans="2:2" x14ac:dyDescent="0.2">
      <c r="B8540" s="97"/>
    </row>
    <row r="8541" spans="2:2" x14ac:dyDescent="0.2">
      <c r="B8541" s="97"/>
    </row>
    <row r="8542" spans="2:2" x14ac:dyDescent="0.2">
      <c r="B8542" s="97"/>
    </row>
    <row r="8543" spans="2:2" x14ac:dyDescent="0.2">
      <c r="B8543" s="97"/>
    </row>
    <row r="8544" spans="2:2" x14ac:dyDescent="0.2">
      <c r="B8544" s="97"/>
    </row>
    <row r="8545" spans="2:2" x14ac:dyDescent="0.2">
      <c r="B8545" s="97"/>
    </row>
    <row r="8546" spans="2:2" x14ac:dyDescent="0.2">
      <c r="B8546" s="97"/>
    </row>
    <row r="8547" spans="2:2" x14ac:dyDescent="0.2">
      <c r="B8547" s="97"/>
    </row>
    <row r="8548" spans="2:2" x14ac:dyDescent="0.2">
      <c r="B8548" s="97"/>
    </row>
    <row r="8549" spans="2:2" x14ac:dyDescent="0.2">
      <c r="B8549" s="97"/>
    </row>
    <row r="8550" spans="2:2" x14ac:dyDescent="0.2">
      <c r="B8550" s="97"/>
    </row>
    <row r="8551" spans="2:2" x14ac:dyDescent="0.2">
      <c r="B8551" s="97"/>
    </row>
    <row r="8552" spans="2:2" x14ac:dyDescent="0.2">
      <c r="B8552" s="97"/>
    </row>
    <row r="8553" spans="2:2" x14ac:dyDescent="0.2">
      <c r="B8553" s="97"/>
    </row>
    <row r="8554" spans="2:2" x14ac:dyDescent="0.2">
      <c r="B8554" s="97"/>
    </row>
    <row r="8555" spans="2:2" x14ac:dyDescent="0.2">
      <c r="B8555" s="97"/>
    </row>
    <row r="8556" spans="2:2" x14ac:dyDescent="0.2">
      <c r="B8556" s="97"/>
    </row>
    <row r="8557" spans="2:2" x14ac:dyDescent="0.2">
      <c r="B8557" s="97"/>
    </row>
    <row r="8558" spans="2:2" x14ac:dyDescent="0.2">
      <c r="B8558" s="97"/>
    </row>
    <row r="8559" spans="2:2" x14ac:dyDescent="0.2">
      <c r="B8559" s="97"/>
    </row>
    <row r="8560" spans="2:2" x14ac:dyDescent="0.2">
      <c r="B8560" s="97"/>
    </row>
    <row r="8561" spans="2:2" x14ac:dyDescent="0.2">
      <c r="B8561" s="97"/>
    </row>
    <row r="8562" spans="2:2" x14ac:dyDescent="0.2">
      <c r="B8562" s="97"/>
    </row>
    <row r="8563" spans="2:2" x14ac:dyDescent="0.2">
      <c r="B8563" s="97"/>
    </row>
    <row r="8564" spans="2:2" x14ac:dyDescent="0.2">
      <c r="B8564" s="97"/>
    </row>
    <row r="8565" spans="2:2" x14ac:dyDescent="0.2">
      <c r="B8565" s="97"/>
    </row>
    <row r="8566" spans="2:2" x14ac:dyDescent="0.2">
      <c r="B8566" s="97"/>
    </row>
    <row r="8567" spans="2:2" x14ac:dyDescent="0.2">
      <c r="B8567" s="97"/>
    </row>
    <row r="8568" spans="2:2" x14ac:dyDescent="0.2">
      <c r="B8568" s="97"/>
    </row>
    <row r="8569" spans="2:2" x14ac:dyDescent="0.2">
      <c r="B8569" s="97"/>
    </row>
    <row r="8570" spans="2:2" x14ac:dyDescent="0.2">
      <c r="B8570" s="97"/>
    </row>
    <row r="8571" spans="2:2" x14ac:dyDescent="0.2">
      <c r="B8571" s="97"/>
    </row>
    <row r="8572" spans="2:2" x14ac:dyDescent="0.2">
      <c r="B8572" s="97"/>
    </row>
    <row r="8573" spans="2:2" x14ac:dyDescent="0.2">
      <c r="B8573" s="97"/>
    </row>
    <row r="8574" spans="2:2" x14ac:dyDescent="0.2">
      <c r="B8574" s="97"/>
    </row>
    <row r="8575" spans="2:2" x14ac:dyDescent="0.2">
      <c r="B8575" s="97"/>
    </row>
    <row r="8576" spans="2:2" x14ac:dyDescent="0.2">
      <c r="B8576" s="97"/>
    </row>
    <row r="8577" spans="2:2" x14ac:dyDescent="0.2">
      <c r="B8577" s="97"/>
    </row>
    <row r="8578" spans="2:2" x14ac:dyDescent="0.2">
      <c r="B8578" s="97"/>
    </row>
    <row r="8579" spans="2:2" x14ac:dyDescent="0.2">
      <c r="B8579" s="97"/>
    </row>
    <row r="8580" spans="2:2" x14ac:dyDescent="0.2">
      <c r="B8580" s="97"/>
    </row>
    <row r="8581" spans="2:2" x14ac:dyDescent="0.2">
      <c r="B8581" s="97"/>
    </row>
    <row r="8582" spans="2:2" x14ac:dyDescent="0.2">
      <c r="B8582" s="97"/>
    </row>
    <row r="8583" spans="2:2" x14ac:dyDescent="0.2">
      <c r="B8583" s="97"/>
    </row>
    <row r="8584" spans="2:2" x14ac:dyDescent="0.2">
      <c r="B8584" s="97"/>
    </row>
    <row r="8585" spans="2:2" x14ac:dyDescent="0.2">
      <c r="B8585" s="97"/>
    </row>
    <row r="8586" spans="2:2" x14ac:dyDescent="0.2">
      <c r="B8586" s="97"/>
    </row>
    <row r="8587" spans="2:2" x14ac:dyDescent="0.2">
      <c r="B8587" s="97"/>
    </row>
    <row r="8588" spans="2:2" x14ac:dyDescent="0.2">
      <c r="B8588" s="97"/>
    </row>
    <row r="8589" spans="2:2" x14ac:dyDescent="0.2">
      <c r="B8589" s="97"/>
    </row>
    <row r="8590" spans="2:2" x14ac:dyDescent="0.2">
      <c r="B8590" s="97"/>
    </row>
    <row r="8591" spans="2:2" x14ac:dyDescent="0.2">
      <c r="B8591" s="97"/>
    </row>
    <row r="8592" spans="2:2" x14ac:dyDescent="0.2">
      <c r="B8592" s="97"/>
    </row>
    <row r="8593" spans="2:2" x14ac:dyDescent="0.2">
      <c r="B8593" s="97"/>
    </row>
    <row r="8594" spans="2:2" x14ac:dyDescent="0.2">
      <c r="B8594" s="97"/>
    </row>
    <row r="8595" spans="2:2" x14ac:dyDescent="0.2">
      <c r="B8595" s="97"/>
    </row>
    <row r="8596" spans="2:2" x14ac:dyDescent="0.2">
      <c r="B8596" s="97"/>
    </row>
    <row r="8597" spans="2:2" x14ac:dyDescent="0.2">
      <c r="B8597" s="97"/>
    </row>
    <row r="8598" spans="2:2" x14ac:dyDescent="0.2">
      <c r="B8598" s="97"/>
    </row>
    <row r="8599" spans="2:2" x14ac:dyDescent="0.2">
      <c r="B8599" s="97"/>
    </row>
    <row r="8600" spans="2:2" x14ac:dyDescent="0.2">
      <c r="B8600" s="97"/>
    </row>
    <row r="8601" spans="2:2" x14ac:dyDescent="0.2">
      <c r="B8601" s="97"/>
    </row>
    <row r="8602" spans="2:2" x14ac:dyDescent="0.2">
      <c r="B8602" s="97"/>
    </row>
    <row r="8603" spans="2:2" x14ac:dyDescent="0.2">
      <c r="B8603" s="97"/>
    </row>
    <row r="8604" spans="2:2" x14ac:dyDescent="0.2">
      <c r="B8604" s="97"/>
    </row>
    <row r="8605" spans="2:2" x14ac:dyDescent="0.2">
      <c r="B8605" s="97"/>
    </row>
    <row r="8606" spans="2:2" x14ac:dyDescent="0.2">
      <c r="B8606" s="97"/>
    </row>
    <row r="8607" spans="2:2" x14ac:dyDescent="0.2">
      <c r="B8607" s="97"/>
    </row>
    <row r="8608" spans="2:2" x14ac:dyDescent="0.2">
      <c r="B8608" s="97"/>
    </row>
    <row r="8609" spans="2:2" x14ac:dyDescent="0.2">
      <c r="B8609" s="97"/>
    </row>
    <row r="8610" spans="2:2" x14ac:dyDescent="0.2">
      <c r="B8610" s="97"/>
    </row>
    <row r="8611" spans="2:2" x14ac:dyDescent="0.2">
      <c r="B8611" s="97"/>
    </row>
    <row r="8612" spans="2:2" x14ac:dyDescent="0.2">
      <c r="B8612" s="97"/>
    </row>
    <row r="8613" spans="2:2" x14ac:dyDescent="0.2">
      <c r="B8613" s="97"/>
    </row>
    <row r="8614" spans="2:2" x14ac:dyDescent="0.2">
      <c r="B8614" s="97"/>
    </row>
    <row r="8615" spans="2:2" x14ac:dyDescent="0.2">
      <c r="B8615" s="97"/>
    </row>
    <row r="8616" spans="2:2" x14ac:dyDescent="0.2">
      <c r="B8616" s="97"/>
    </row>
    <row r="8617" spans="2:2" x14ac:dyDescent="0.2">
      <c r="B8617" s="97"/>
    </row>
    <row r="8618" spans="2:2" x14ac:dyDescent="0.2">
      <c r="B8618" s="97"/>
    </row>
    <row r="8619" spans="2:2" x14ac:dyDescent="0.2">
      <c r="B8619" s="97"/>
    </row>
    <row r="8620" spans="2:2" x14ac:dyDescent="0.2">
      <c r="B8620" s="97"/>
    </row>
    <row r="8621" spans="2:2" x14ac:dyDescent="0.2">
      <c r="B8621" s="97"/>
    </row>
    <row r="8622" spans="2:2" x14ac:dyDescent="0.2">
      <c r="B8622" s="97"/>
    </row>
    <row r="8623" spans="2:2" x14ac:dyDescent="0.2">
      <c r="B8623" s="97"/>
    </row>
    <row r="8624" spans="2:2" x14ac:dyDescent="0.2">
      <c r="B8624" s="97"/>
    </row>
    <row r="8625" spans="2:2" x14ac:dyDescent="0.2">
      <c r="B8625" s="97"/>
    </row>
    <row r="8626" spans="2:2" x14ac:dyDescent="0.2">
      <c r="B8626" s="97"/>
    </row>
    <row r="8627" spans="2:2" x14ac:dyDescent="0.2">
      <c r="B8627" s="97"/>
    </row>
    <row r="8628" spans="2:2" x14ac:dyDescent="0.2">
      <c r="B8628" s="97"/>
    </row>
    <row r="8629" spans="2:2" x14ac:dyDescent="0.2">
      <c r="B8629" s="97"/>
    </row>
    <row r="8630" spans="2:2" x14ac:dyDescent="0.2">
      <c r="B8630" s="97"/>
    </row>
    <row r="8631" spans="2:2" x14ac:dyDescent="0.2">
      <c r="B8631" s="97"/>
    </row>
    <row r="8632" spans="2:2" x14ac:dyDescent="0.2">
      <c r="B8632" s="97"/>
    </row>
    <row r="8633" spans="2:2" x14ac:dyDescent="0.2">
      <c r="B8633" s="97"/>
    </row>
    <row r="8634" spans="2:2" x14ac:dyDescent="0.2">
      <c r="B8634" s="97"/>
    </row>
    <row r="8635" spans="2:2" x14ac:dyDescent="0.2">
      <c r="B8635" s="97"/>
    </row>
    <row r="8636" spans="2:2" x14ac:dyDescent="0.2">
      <c r="B8636" s="97"/>
    </row>
    <row r="8637" spans="2:2" x14ac:dyDescent="0.2">
      <c r="B8637" s="97"/>
    </row>
    <row r="8638" spans="2:2" x14ac:dyDescent="0.2">
      <c r="B8638" s="97"/>
    </row>
    <row r="8639" spans="2:2" x14ac:dyDescent="0.2">
      <c r="B8639" s="97"/>
    </row>
    <row r="8640" spans="2:2" x14ac:dyDescent="0.2">
      <c r="B8640" s="97"/>
    </row>
    <row r="8641" spans="2:2" x14ac:dyDescent="0.2">
      <c r="B8641" s="97"/>
    </row>
    <row r="8642" spans="2:2" x14ac:dyDescent="0.2">
      <c r="B8642" s="97"/>
    </row>
    <row r="8643" spans="2:2" x14ac:dyDescent="0.2">
      <c r="B8643" s="97"/>
    </row>
    <row r="8644" spans="2:2" x14ac:dyDescent="0.2">
      <c r="B8644" s="97"/>
    </row>
    <row r="8645" spans="2:2" x14ac:dyDescent="0.2">
      <c r="B8645" s="97"/>
    </row>
    <row r="8646" spans="2:2" x14ac:dyDescent="0.2">
      <c r="B8646" s="97"/>
    </row>
    <row r="8647" spans="2:2" x14ac:dyDescent="0.2">
      <c r="B8647" s="97"/>
    </row>
    <row r="8648" spans="2:2" x14ac:dyDescent="0.2">
      <c r="B8648" s="97"/>
    </row>
    <row r="8649" spans="2:2" x14ac:dyDescent="0.2">
      <c r="B8649" s="97"/>
    </row>
    <row r="8650" spans="2:2" x14ac:dyDescent="0.2">
      <c r="B8650" s="97"/>
    </row>
    <row r="8651" spans="2:2" x14ac:dyDescent="0.2">
      <c r="B8651" s="97"/>
    </row>
    <row r="8652" spans="2:2" x14ac:dyDescent="0.2">
      <c r="B8652" s="97"/>
    </row>
    <row r="8653" spans="2:2" x14ac:dyDescent="0.2">
      <c r="B8653" s="97"/>
    </row>
    <row r="8654" spans="2:2" x14ac:dyDescent="0.2">
      <c r="B8654" s="97"/>
    </row>
    <row r="8655" spans="2:2" x14ac:dyDescent="0.2">
      <c r="B8655" s="97"/>
    </row>
    <row r="8656" spans="2:2" x14ac:dyDescent="0.2">
      <c r="B8656" s="97"/>
    </row>
    <row r="8657" spans="2:2" x14ac:dyDescent="0.2">
      <c r="B8657" s="97"/>
    </row>
    <row r="8658" spans="2:2" x14ac:dyDescent="0.2">
      <c r="B8658" s="97"/>
    </row>
    <row r="8659" spans="2:2" x14ac:dyDescent="0.2">
      <c r="B8659" s="97"/>
    </row>
    <row r="8660" spans="2:2" x14ac:dyDescent="0.2">
      <c r="B8660" s="97"/>
    </row>
    <row r="8661" spans="2:2" x14ac:dyDescent="0.2">
      <c r="B8661" s="97"/>
    </row>
    <row r="8662" spans="2:2" x14ac:dyDescent="0.2">
      <c r="B8662" s="97"/>
    </row>
    <row r="8663" spans="2:2" x14ac:dyDescent="0.2">
      <c r="B8663" s="97"/>
    </row>
    <row r="8664" spans="2:2" x14ac:dyDescent="0.2">
      <c r="B8664" s="97"/>
    </row>
    <row r="8665" spans="2:2" x14ac:dyDescent="0.2">
      <c r="B8665" s="97"/>
    </row>
    <row r="8666" spans="2:2" x14ac:dyDescent="0.2">
      <c r="B8666" s="97"/>
    </row>
    <row r="8667" spans="2:2" x14ac:dyDescent="0.2">
      <c r="B8667" s="97"/>
    </row>
    <row r="8668" spans="2:2" x14ac:dyDescent="0.2">
      <c r="B8668" s="97"/>
    </row>
    <row r="8669" spans="2:2" x14ac:dyDescent="0.2">
      <c r="B8669" s="97"/>
    </row>
    <row r="8670" spans="2:2" x14ac:dyDescent="0.2">
      <c r="B8670" s="97"/>
    </row>
    <row r="8671" spans="2:2" x14ac:dyDescent="0.2">
      <c r="B8671" s="97"/>
    </row>
    <row r="8672" spans="2:2" x14ac:dyDescent="0.2">
      <c r="B8672" s="97"/>
    </row>
    <row r="8673" spans="2:2" x14ac:dyDescent="0.2">
      <c r="B8673" s="97"/>
    </row>
    <row r="8674" spans="2:2" x14ac:dyDescent="0.2">
      <c r="B8674" s="97"/>
    </row>
    <row r="8675" spans="2:2" x14ac:dyDescent="0.2">
      <c r="B8675" s="97"/>
    </row>
    <row r="8676" spans="2:2" x14ac:dyDescent="0.2">
      <c r="B8676" s="97"/>
    </row>
    <row r="8677" spans="2:2" x14ac:dyDescent="0.2">
      <c r="B8677" s="97"/>
    </row>
    <row r="8678" spans="2:2" x14ac:dyDescent="0.2">
      <c r="B8678" s="97"/>
    </row>
    <row r="8679" spans="2:2" x14ac:dyDescent="0.2">
      <c r="B8679" s="97"/>
    </row>
    <row r="8680" spans="2:2" x14ac:dyDescent="0.2">
      <c r="B8680" s="97"/>
    </row>
    <row r="8681" spans="2:2" x14ac:dyDescent="0.2">
      <c r="B8681" s="97"/>
    </row>
    <row r="8682" spans="2:2" x14ac:dyDescent="0.2">
      <c r="B8682" s="97"/>
    </row>
    <row r="8683" spans="2:2" x14ac:dyDescent="0.2">
      <c r="B8683" s="97"/>
    </row>
    <row r="8684" spans="2:2" x14ac:dyDescent="0.2">
      <c r="B8684" s="97"/>
    </row>
    <row r="8685" spans="2:2" x14ac:dyDescent="0.2">
      <c r="B8685" s="97"/>
    </row>
    <row r="8686" spans="2:2" x14ac:dyDescent="0.2">
      <c r="B8686" s="97"/>
    </row>
    <row r="8687" spans="2:2" x14ac:dyDescent="0.2">
      <c r="B8687" s="97"/>
    </row>
    <row r="8688" spans="2:2" x14ac:dyDescent="0.2">
      <c r="B8688" s="97"/>
    </row>
    <row r="8689" spans="2:2" x14ac:dyDescent="0.2">
      <c r="B8689" s="97"/>
    </row>
    <row r="8690" spans="2:2" x14ac:dyDescent="0.2">
      <c r="B8690" s="97"/>
    </row>
    <row r="8691" spans="2:2" x14ac:dyDescent="0.2">
      <c r="B8691" s="97"/>
    </row>
    <row r="8692" spans="2:2" x14ac:dyDescent="0.2">
      <c r="B8692" s="97"/>
    </row>
    <row r="8693" spans="2:2" x14ac:dyDescent="0.2">
      <c r="B8693" s="97"/>
    </row>
    <row r="8694" spans="2:2" x14ac:dyDescent="0.2">
      <c r="B8694" s="97"/>
    </row>
    <row r="8695" spans="2:2" x14ac:dyDescent="0.2">
      <c r="B8695" s="97"/>
    </row>
    <row r="8696" spans="2:2" x14ac:dyDescent="0.2">
      <c r="B8696" s="97"/>
    </row>
    <row r="8697" spans="2:2" x14ac:dyDescent="0.2">
      <c r="B8697" s="97"/>
    </row>
    <row r="8698" spans="2:2" x14ac:dyDescent="0.2">
      <c r="B8698" s="97"/>
    </row>
    <row r="8699" spans="2:2" x14ac:dyDescent="0.2">
      <c r="B8699" s="97"/>
    </row>
    <row r="8700" spans="2:2" x14ac:dyDescent="0.2">
      <c r="B8700" s="97"/>
    </row>
    <row r="8701" spans="2:2" x14ac:dyDescent="0.2">
      <c r="B8701" s="97"/>
    </row>
    <row r="8702" spans="2:2" x14ac:dyDescent="0.2">
      <c r="B8702" s="97"/>
    </row>
    <row r="8703" spans="2:2" x14ac:dyDescent="0.2">
      <c r="B8703" s="97"/>
    </row>
    <row r="8704" spans="2:2" x14ac:dyDescent="0.2">
      <c r="B8704" s="97"/>
    </row>
    <row r="8705" spans="2:2" x14ac:dyDescent="0.2">
      <c r="B8705" s="97"/>
    </row>
    <row r="8706" spans="2:2" x14ac:dyDescent="0.2">
      <c r="B8706" s="97"/>
    </row>
    <row r="8707" spans="2:2" x14ac:dyDescent="0.2">
      <c r="B8707" s="97"/>
    </row>
    <row r="8708" spans="2:2" x14ac:dyDescent="0.2">
      <c r="B8708" s="97"/>
    </row>
    <row r="8709" spans="2:2" x14ac:dyDescent="0.2">
      <c r="B8709" s="97"/>
    </row>
    <row r="8710" spans="2:2" x14ac:dyDescent="0.2">
      <c r="B8710" s="97"/>
    </row>
    <row r="8711" spans="2:2" x14ac:dyDescent="0.2">
      <c r="B8711" s="97"/>
    </row>
    <row r="8712" spans="2:2" x14ac:dyDescent="0.2">
      <c r="B8712" s="97"/>
    </row>
    <row r="8713" spans="2:2" x14ac:dyDescent="0.2">
      <c r="B8713" s="97"/>
    </row>
    <row r="8714" spans="2:2" x14ac:dyDescent="0.2">
      <c r="B8714" s="97"/>
    </row>
    <row r="8715" spans="2:2" x14ac:dyDescent="0.2">
      <c r="B8715" s="97"/>
    </row>
    <row r="8716" spans="2:2" x14ac:dyDescent="0.2">
      <c r="B8716" s="97"/>
    </row>
    <row r="8717" spans="2:2" x14ac:dyDescent="0.2">
      <c r="B8717" s="97"/>
    </row>
    <row r="8718" spans="2:2" x14ac:dyDescent="0.2">
      <c r="B8718" s="97"/>
    </row>
    <row r="8719" spans="2:2" x14ac:dyDescent="0.2">
      <c r="B8719" s="97"/>
    </row>
    <row r="8720" spans="2:2" x14ac:dyDescent="0.2">
      <c r="B8720" s="97"/>
    </row>
    <row r="8721" spans="2:2" x14ac:dyDescent="0.2">
      <c r="B8721" s="97"/>
    </row>
    <row r="8722" spans="2:2" x14ac:dyDescent="0.2">
      <c r="B8722" s="97"/>
    </row>
    <row r="8723" spans="2:2" x14ac:dyDescent="0.2">
      <c r="B8723" s="97"/>
    </row>
    <row r="8724" spans="2:2" x14ac:dyDescent="0.2">
      <c r="B8724" s="97"/>
    </row>
    <row r="8725" spans="2:2" x14ac:dyDescent="0.2">
      <c r="B8725" s="97"/>
    </row>
    <row r="8726" spans="2:2" x14ac:dyDescent="0.2">
      <c r="B8726" s="97"/>
    </row>
    <row r="8727" spans="2:2" x14ac:dyDescent="0.2">
      <c r="B8727" s="97"/>
    </row>
    <row r="8728" spans="2:2" x14ac:dyDescent="0.2">
      <c r="B8728" s="97"/>
    </row>
    <row r="8729" spans="2:2" x14ac:dyDescent="0.2">
      <c r="B8729" s="97"/>
    </row>
    <row r="8730" spans="2:2" x14ac:dyDescent="0.2">
      <c r="B8730" s="97"/>
    </row>
    <row r="8731" spans="2:2" x14ac:dyDescent="0.2">
      <c r="B8731" s="97"/>
    </row>
    <row r="8732" spans="2:2" x14ac:dyDescent="0.2">
      <c r="B8732" s="97"/>
    </row>
    <row r="8733" spans="2:2" x14ac:dyDescent="0.2">
      <c r="B8733" s="97"/>
    </row>
    <row r="8734" spans="2:2" x14ac:dyDescent="0.2">
      <c r="B8734" s="97"/>
    </row>
    <row r="8735" spans="2:2" x14ac:dyDescent="0.2">
      <c r="B8735" s="97"/>
    </row>
    <row r="8736" spans="2:2" x14ac:dyDescent="0.2">
      <c r="B8736" s="97"/>
    </row>
    <row r="8737" spans="2:2" x14ac:dyDescent="0.2">
      <c r="B8737" s="97"/>
    </row>
    <row r="8738" spans="2:2" x14ac:dyDescent="0.2">
      <c r="B8738" s="97"/>
    </row>
    <row r="8739" spans="2:2" x14ac:dyDescent="0.2">
      <c r="B8739" s="97"/>
    </row>
    <row r="8740" spans="2:2" x14ac:dyDescent="0.2">
      <c r="B8740" s="97"/>
    </row>
    <row r="8741" spans="2:2" x14ac:dyDescent="0.2">
      <c r="B8741" s="97"/>
    </row>
    <row r="8742" spans="2:2" x14ac:dyDescent="0.2">
      <c r="B8742" s="97"/>
    </row>
    <row r="8743" spans="2:2" x14ac:dyDescent="0.2">
      <c r="B8743" s="97"/>
    </row>
    <row r="8744" spans="2:2" x14ac:dyDescent="0.2">
      <c r="B8744" s="97"/>
    </row>
    <row r="8745" spans="2:2" x14ac:dyDescent="0.2">
      <c r="B8745" s="97"/>
    </row>
    <row r="8746" spans="2:2" x14ac:dyDescent="0.2">
      <c r="B8746" s="97"/>
    </row>
    <row r="8747" spans="2:2" x14ac:dyDescent="0.2">
      <c r="B8747" s="97"/>
    </row>
    <row r="8748" spans="2:2" x14ac:dyDescent="0.2">
      <c r="B8748" s="97"/>
    </row>
    <row r="8749" spans="2:2" x14ac:dyDescent="0.2">
      <c r="B8749" s="97"/>
    </row>
    <row r="8750" spans="2:2" x14ac:dyDescent="0.2">
      <c r="B8750" s="97"/>
    </row>
    <row r="8751" spans="2:2" x14ac:dyDescent="0.2">
      <c r="B8751" s="97"/>
    </row>
    <row r="8752" spans="2:2" x14ac:dyDescent="0.2">
      <c r="B8752" s="97"/>
    </row>
    <row r="8753" spans="2:2" x14ac:dyDescent="0.2">
      <c r="B8753" s="97"/>
    </row>
    <row r="8754" spans="2:2" x14ac:dyDescent="0.2">
      <c r="B8754" s="97"/>
    </row>
    <row r="8755" spans="2:2" x14ac:dyDescent="0.2">
      <c r="B8755" s="97"/>
    </row>
    <row r="8756" spans="2:2" x14ac:dyDescent="0.2">
      <c r="B8756" s="97"/>
    </row>
    <row r="8757" spans="2:2" x14ac:dyDescent="0.2">
      <c r="B8757" s="97"/>
    </row>
    <row r="8758" spans="2:2" x14ac:dyDescent="0.2">
      <c r="B8758" s="97"/>
    </row>
    <row r="8759" spans="2:2" x14ac:dyDescent="0.2">
      <c r="B8759" s="97"/>
    </row>
    <row r="8760" spans="2:2" x14ac:dyDescent="0.2">
      <c r="B8760" s="97"/>
    </row>
    <row r="8761" spans="2:2" x14ac:dyDescent="0.2">
      <c r="B8761" s="97"/>
    </row>
    <row r="8762" spans="2:2" x14ac:dyDescent="0.2">
      <c r="B8762" s="97"/>
    </row>
    <row r="8763" spans="2:2" x14ac:dyDescent="0.2">
      <c r="B8763" s="97"/>
    </row>
    <row r="8764" spans="2:2" x14ac:dyDescent="0.2">
      <c r="B8764" s="97"/>
    </row>
    <row r="8765" spans="2:2" x14ac:dyDescent="0.2">
      <c r="B8765" s="97"/>
    </row>
    <row r="8766" spans="2:2" x14ac:dyDescent="0.2">
      <c r="B8766" s="97"/>
    </row>
    <row r="8767" spans="2:2" x14ac:dyDescent="0.2">
      <c r="B8767" s="97"/>
    </row>
    <row r="8768" spans="2:2" x14ac:dyDescent="0.2">
      <c r="B8768" s="97"/>
    </row>
    <row r="8769" spans="2:2" x14ac:dyDescent="0.2">
      <c r="B8769" s="97"/>
    </row>
    <row r="8770" spans="2:2" x14ac:dyDescent="0.2">
      <c r="B8770" s="97"/>
    </row>
    <row r="8771" spans="2:2" x14ac:dyDescent="0.2">
      <c r="B8771" s="97"/>
    </row>
    <row r="8772" spans="2:2" x14ac:dyDescent="0.2">
      <c r="B8772" s="97"/>
    </row>
    <row r="8773" spans="2:2" x14ac:dyDescent="0.2">
      <c r="B8773" s="97"/>
    </row>
    <row r="8774" spans="2:2" x14ac:dyDescent="0.2">
      <c r="B8774" s="97"/>
    </row>
    <row r="8775" spans="2:2" x14ac:dyDescent="0.2">
      <c r="B8775" s="97"/>
    </row>
    <row r="8776" spans="2:2" x14ac:dyDescent="0.2">
      <c r="B8776" s="97"/>
    </row>
    <row r="8777" spans="2:2" x14ac:dyDescent="0.2">
      <c r="B8777" s="97"/>
    </row>
    <row r="8778" spans="2:2" x14ac:dyDescent="0.2">
      <c r="B8778" s="97"/>
    </row>
    <row r="8779" spans="2:2" x14ac:dyDescent="0.2">
      <c r="B8779" s="97"/>
    </row>
    <row r="8780" spans="2:2" x14ac:dyDescent="0.2">
      <c r="B8780" s="97"/>
    </row>
    <row r="8781" spans="2:2" x14ac:dyDescent="0.2">
      <c r="B8781" s="97"/>
    </row>
    <row r="8782" spans="2:2" x14ac:dyDescent="0.2">
      <c r="B8782" s="97"/>
    </row>
    <row r="8783" spans="2:2" x14ac:dyDescent="0.2">
      <c r="B8783" s="97"/>
    </row>
    <row r="8784" spans="2:2" x14ac:dyDescent="0.2">
      <c r="B8784" s="97"/>
    </row>
    <row r="8785" spans="2:2" x14ac:dyDescent="0.2">
      <c r="B8785" s="97"/>
    </row>
    <row r="8786" spans="2:2" x14ac:dyDescent="0.2">
      <c r="B8786" s="97"/>
    </row>
    <row r="8787" spans="2:2" x14ac:dyDescent="0.2">
      <c r="B8787" s="97"/>
    </row>
    <row r="8788" spans="2:2" x14ac:dyDescent="0.2">
      <c r="B8788" s="97"/>
    </row>
    <row r="8789" spans="2:2" x14ac:dyDescent="0.2">
      <c r="B8789" s="97"/>
    </row>
    <row r="8790" spans="2:2" x14ac:dyDescent="0.2">
      <c r="B8790" s="97"/>
    </row>
    <row r="8791" spans="2:2" x14ac:dyDescent="0.2">
      <c r="B8791" s="97"/>
    </row>
    <row r="8792" spans="2:2" x14ac:dyDescent="0.2">
      <c r="B8792" s="97"/>
    </row>
    <row r="8793" spans="2:2" x14ac:dyDescent="0.2">
      <c r="B8793" s="97"/>
    </row>
    <row r="8794" spans="2:2" x14ac:dyDescent="0.2">
      <c r="B8794" s="97"/>
    </row>
    <row r="8795" spans="2:2" x14ac:dyDescent="0.2">
      <c r="B8795" s="97"/>
    </row>
    <row r="8796" spans="2:2" x14ac:dyDescent="0.2">
      <c r="B8796" s="97"/>
    </row>
    <row r="8797" spans="2:2" x14ac:dyDescent="0.2">
      <c r="B8797" s="97"/>
    </row>
    <row r="8798" spans="2:2" x14ac:dyDescent="0.2">
      <c r="B8798" s="97"/>
    </row>
    <row r="8799" spans="2:2" x14ac:dyDescent="0.2">
      <c r="B8799" s="97"/>
    </row>
    <row r="8800" spans="2:2" x14ac:dyDescent="0.2">
      <c r="B8800" s="97"/>
    </row>
    <row r="8801" spans="2:2" x14ac:dyDescent="0.2">
      <c r="B8801" s="97"/>
    </row>
    <row r="8802" spans="2:2" x14ac:dyDescent="0.2">
      <c r="B8802" s="97"/>
    </row>
    <row r="8803" spans="2:2" x14ac:dyDescent="0.2">
      <c r="B8803" s="97"/>
    </row>
    <row r="8804" spans="2:2" x14ac:dyDescent="0.2">
      <c r="B8804" s="97"/>
    </row>
    <row r="8805" spans="2:2" x14ac:dyDescent="0.2">
      <c r="B8805" s="97"/>
    </row>
    <row r="8806" spans="2:2" x14ac:dyDescent="0.2">
      <c r="B8806" s="97"/>
    </row>
    <row r="8807" spans="2:2" x14ac:dyDescent="0.2">
      <c r="B8807" s="97"/>
    </row>
    <row r="8808" spans="2:2" x14ac:dyDescent="0.2">
      <c r="B8808" s="97"/>
    </row>
    <row r="8809" spans="2:2" x14ac:dyDescent="0.2">
      <c r="B8809" s="97"/>
    </row>
    <row r="8810" spans="2:2" x14ac:dyDescent="0.2">
      <c r="B8810" s="97"/>
    </row>
    <row r="8811" spans="2:2" x14ac:dyDescent="0.2">
      <c r="B8811" s="97"/>
    </row>
    <row r="8812" spans="2:2" x14ac:dyDescent="0.2">
      <c r="B8812" s="97"/>
    </row>
    <row r="8813" spans="2:2" x14ac:dyDescent="0.2">
      <c r="B8813" s="97"/>
    </row>
    <row r="8814" spans="2:2" x14ac:dyDescent="0.2">
      <c r="B8814" s="97"/>
    </row>
    <row r="8815" spans="2:2" x14ac:dyDescent="0.2">
      <c r="B8815" s="97"/>
    </row>
    <row r="8816" spans="2:2" x14ac:dyDescent="0.2">
      <c r="B8816" s="97"/>
    </row>
    <row r="8817" spans="2:2" x14ac:dyDescent="0.2">
      <c r="B8817" s="97"/>
    </row>
    <row r="8818" spans="2:2" x14ac:dyDescent="0.2">
      <c r="B8818" s="97"/>
    </row>
    <row r="8819" spans="2:2" x14ac:dyDescent="0.2">
      <c r="B8819" s="97"/>
    </row>
    <row r="8820" spans="2:2" x14ac:dyDescent="0.2">
      <c r="B8820" s="97"/>
    </row>
    <row r="8821" spans="2:2" x14ac:dyDescent="0.2">
      <c r="B8821" s="97"/>
    </row>
    <row r="8822" spans="2:2" x14ac:dyDescent="0.2">
      <c r="B8822" s="97"/>
    </row>
    <row r="8823" spans="2:2" x14ac:dyDescent="0.2">
      <c r="B8823" s="97"/>
    </row>
    <row r="8824" spans="2:2" x14ac:dyDescent="0.2">
      <c r="B8824" s="97"/>
    </row>
    <row r="8825" spans="2:2" x14ac:dyDescent="0.2">
      <c r="B8825" s="97"/>
    </row>
    <row r="8826" spans="2:2" x14ac:dyDescent="0.2">
      <c r="B8826" s="97"/>
    </row>
    <row r="8827" spans="2:2" x14ac:dyDescent="0.2">
      <c r="B8827" s="97"/>
    </row>
    <row r="8828" spans="2:2" x14ac:dyDescent="0.2">
      <c r="B8828" s="97"/>
    </row>
    <row r="8829" spans="2:2" x14ac:dyDescent="0.2">
      <c r="B8829" s="97"/>
    </row>
    <row r="8830" spans="2:2" x14ac:dyDescent="0.2">
      <c r="B8830" s="97"/>
    </row>
    <row r="8831" spans="2:2" x14ac:dyDescent="0.2">
      <c r="B8831" s="97"/>
    </row>
    <row r="8832" spans="2:2" x14ac:dyDescent="0.2">
      <c r="B8832" s="97"/>
    </row>
    <row r="8833" spans="2:2" x14ac:dyDescent="0.2">
      <c r="B8833" s="97"/>
    </row>
    <row r="8834" spans="2:2" x14ac:dyDescent="0.2">
      <c r="B8834" s="97"/>
    </row>
    <row r="8835" spans="2:2" x14ac:dyDescent="0.2">
      <c r="B8835" s="97"/>
    </row>
    <row r="8836" spans="2:2" x14ac:dyDescent="0.2">
      <c r="B8836" s="97"/>
    </row>
    <row r="8837" spans="2:2" x14ac:dyDescent="0.2">
      <c r="B8837" s="97"/>
    </row>
    <row r="8838" spans="2:2" x14ac:dyDescent="0.2">
      <c r="B8838" s="97"/>
    </row>
    <row r="8839" spans="2:2" x14ac:dyDescent="0.2">
      <c r="B8839" s="97"/>
    </row>
    <row r="8840" spans="2:2" x14ac:dyDescent="0.2">
      <c r="B8840" s="97"/>
    </row>
    <row r="8841" spans="2:2" x14ac:dyDescent="0.2">
      <c r="B8841" s="97"/>
    </row>
    <row r="8842" spans="2:2" x14ac:dyDescent="0.2">
      <c r="B8842" s="97"/>
    </row>
    <row r="8843" spans="2:2" x14ac:dyDescent="0.2">
      <c r="B8843" s="97"/>
    </row>
    <row r="8844" spans="2:2" x14ac:dyDescent="0.2">
      <c r="B8844" s="97"/>
    </row>
    <row r="8845" spans="2:2" x14ac:dyDescent="0.2">
      <c r="B8845" s="97"/>
    </row>
    <row r="8846" spans="2:2" x14ac:dyDescent="0.2">
      <c r="B8846" s="97"/>
    </row>
    <row r="8847" spans="2:2" x14ac:dyDescent="0.2">
      <c r="B8847" s="97"/>
    </row>
    <row r="8848" spans="2:2" x14ac:dyDescent="0.2">
      <c r="B8848" s="97"/>
    </row>
    <row r="8849" spans="2:2" x14ac:dyDescent="0.2">
      <c r="B8849" s="97"/>
    </row>
    <row r="8850" spans="2:2" x14ac:dyDescent="0.2">
      <c r="B8850" s="97"/>
    </row>
    <row r="8851" spans="2:2" x14ac:dyDescent="0.2">
      <c r="B8851" s="97"/>
    </row>
    <row r="8852" spans="2:2" x14ac:dyDescent="0.2">
      <c r="B8852" s="97"/>
    </row>
    <row r="8853" spans="2:2" x14ac:dyDescent="0.2">
      <c r="B8853" s="97"/>
    </row>
    <row r="8854" spans="2:2" x14ac:dyDescent="0.2">
      <c r="B8854" s="97"/>
    </row>
    <row r="8855" spans="2:2" x14ac:dyDescent="0.2">
      <c r="B8855" s="97"/>
    </row>
    <row r="8856" spans="2:2" x14ac:dyDescent="0.2">
      <c r="B8856" s="97"/>
    </row>
    <row r="8857" spans="2:2" x14ac:dyDescent="0.2">
      <c r="B8857" s="97"/>
    </row>
    <row r="8858" spans="2:2" x14ac:dyDescent="0.2">
      <c r="B8858" s="97"/>
    </row>
    <row r="8859" spans="2:2" x14ac:dyDescent="0.2">
      <c r="B8859" s="97"/>
    </row>
    <row r="8860" spans="2:2" x14ac:dyDescent="0.2">
      <c r="B8860" s="97"/>
    </row>
    <row r="8861" spans="2:2" x14ac:dyDescent="0.2">
      <c r="B8861" s="97"/>
    </row>
    <row r="8862" spans="2:2" x14ac:dyDescent="0.2">
      <c r="B8862" s="97"/>
    </row>
    <row r="8863" spans="2:2" x14ac:dyDescent="0.2">
      <c r="B8863" s="97"/>
    </row>
    <row r="8864" spans="2:2" x14ac:dyDescent="0.2">
      <c r="B8864" s="97"/>
    </row>
    <row r="8865" spans="2:2" x14ac:dyDescent="0.2">
      <c r="B8865" s="97"/>
    </row>
    <row r="8866" spans="2:2" x14ac:dyDescent="0.2">
      <c r="B8866" s="97"/>
    </row>
    <row r="8867" spans="2:2" x14ac:dyDescent="0.2">
      <c r="B8867" s="97"/>
    </row>
    <row r="8868" spans="2:2" x14ac:dyDescent="0.2">
      <c r="B8868" s="97"/>
    </row>
    <row r="8869" spans="2:2" x14ac:dyDescent="0.2">
      <c r="B8869" s="97"/>
    </row>
    <row r="8870" spans="2:2" x14ac:dyDescent="0.2">
      <c r="B8870" s="97"/>
    </row>
    <row r="8871" spans="2:2" x14ac:dyDescent="0.2">
      <c r="B8871" s="97"/>
    </row>
    <row r="8872" spans="2:2" x14ac:dyDescent="0.2">
      <c r="B8872" s="97"/>
    </row>
    <row r="8873" spans="2:2" x14ac:dyDescent="0.2">
      <c r="B8873" s="97"/>
    </row>
    <row r="8874" spans="2:2" x14ac:dyDescent="0.2">
      <c r="B8874" s="97"/>
    </row>
    <row r="8875" spans="2:2" x14ac:dyDescent="0.2">
      <c r="B8875" s="97"/>
    </row>
    <row r="8876" spans="2:2" x14ac:dyDescent="0.2">
      <c r="B8876" s="97"/>
    </row>
    <row r="8877" spans="2:2" x14ac:dyDescent="0.2">
      <c r="B8877" s="97"/>
    </row>
    <row r="8878" spans="2:2" x14ac:dyDescent="0.2">
      <c r="B8878" s="97"/>
    </row>
    <row r="8879" spans="2:2" x14ac:dyDescent="0.2">
      <c r="B8879" s="97"/>
    </row>
    <row r="8880" spans="2:2" x14ac:dyDescent="0.2">
      <c r="B8880" s="97"/>
    </row>
    <row r="8881" spans="2:2" x14ac:dyDescent="0.2">
      <c r="B8881" s="97"/>
    </row>
    <row r="8882" spans="2:2" x14ac:dyDescent="0.2">
      <c r="B8882" s="97"/>
    </row>
    <row r="8883" spans="2:2" x14ac:dyDescent="0.2">
      <c r="B8883" s="97"/>
    </row>
    <row r="8884" spans="2:2" x14ac:dyDescent="0.2">
      <c r="B8884" s="97"/>
    </row>
    <row r="8885" spans="2:2" x14ac:dyDescent="0.2">
      <c r="B8885" s="97"/>
    </row>
    <row r="8886" spans="2:2" x14ac:dyDescent="0.2">
      <c r="B8886" s="97"/>
    </row>
    <row r="8887" spans="2:2" x14ac:dyDescent="0.2">
      <c r="B8887" s="97"/>
    </row>
    <row r="8888" spans="2:2" x14ac:dyDescent="0.2">
      <c r="B8888" s="97"/>
    </row>
    <row r="8889" spans="2:2" x14ac:dyDescent="0.2">
      <c r="B8889" s="97"/>
    </row>
    <row r="8890" spans="2:2" x14ac:dyDescent="0.2">
      <c r="B8890" s="97"/>
    </row>
    <row r="8891" spans="2:2" x14ac:dyDescent="0.2">
      <c r="B8891" s="97"/>
    </row>
    <row r="8892" spans="2:2" x14ac:dyDescent="0.2">
      <c r="B8892" s="97"/>
    </row>
    <row r="8893" spans="2:2" x14ac:dyDescent="0.2">
      <c r="B8893" s="97"/>
    </row>
    <row r="8894" spans="2:2" x14ac:dyDescent="0.2">
      <c r="B8894" s="97"/>
    </row>
    <row r="8895" spans="2:2" x14ac:dyDescent="0.2">
      <c r="B8895" s="97"/>
    </row>
    <row r="8896" spans="2:2" x14ac:dyDescent="0.2">
      <c r="B8896" s="97"/>
    </row>
    <row r="8897" spans="2:2" x14ac:dyDescent="0.2">
      <c r="B8897" s="97"/>
    </row>
    <row r="8898" spans="2:2" x14ac:dyDescent="0.2">
      <c r="B8898" s="97"/>
    </row>
    <row r="8899" spans="2:2" x14ac:dyDescent="0.2">
      <c r="B8899" s="97"/>
    </row>
    <row r="8900" spans="2:2" x14ac:dyDescent="0.2">
      <c r="B8900" s="97"/>
    </row>
    <row r="8901" spans="2:2" x14ac:dyDescent="0.2">
      <c r="B8901" s="97"/>
    </row>
    <row r="8902" spans="2:2" x14ac:dyDescent="0.2">
      <c r="B8902" s="97"/>
    </row>
    <row r="8903" spans="2:2" x14ac:dyDescent="0.2">
      <c r="B8903" s="97"/>
    </row>
    <row r="8904" spans="2:2" x14ac:dyDescent="0.2">
      <c r="B8904" s="97"/>
    </row>
    <row r="8905" spans="2:2" x14ac:dyDescent="0.2">
      <c r="B8905" s="97"/>
    </row>
    <row r="8906" spans="2:2" x14ac:dyDescent="0.2">
      <c r="B8906" s="97"/>
    </row>
    <row r="8907" spans="2:2" x14ac:dyDescent="0.2">
      <c r="B8907" s="97"/>
    </row>
    <row r="8908" spans="2:2" x14ac:dyDescent="0.2">
      <c r="B8908" s="97"/>
    </row>
    <row r="8909" spans="2:2" x14ac:dyDescent="0.2">
      <c r="B8909" s="97"/>
    </row>
    <row r="8910" spans="2:2" x14ac:dyDescent="0.2">
      <c r="B8910" s="97"/>
    </row>
    <row r="8911" spans="2:2" x14ac:dyDescent="0.2">
      <c r="B8911" s="97"/>
    </row>
    <row r="8912" spans="2:2" x14ac:dyDescent="0.2">
      <c r="B8912" s="97"/>
    </row>
    <row r="8913" spans="2:2" x14ac:dyDescent="0.2">
      <c r="B8913" s="97"/>
    </row>
    <row r="8914" spans="2:2" x14ac:dyDescent="0.2">
      <c r="B8914" s="97"/>
    </row>
    <row r="8915" spans="2:2" x14ac:dyDescent="0.2">
      <c r="B8915" s="97"/>
    </row>
    <row r="8916" spans="2:2" x14ac:dyDescent="0.2">
      <c r="B8916" s="97"/>
    </row>
    <row r="8917" spans="2:2" x14ac:dyDescent="0.2">
      <c r="B8917" s="97"/>
    </row>
    <row r="8918" spans="2:2" x14ac:dyDescent="0.2">
      <c r="B8918" s="97"/>
    </row>
    <row r="8919" spans="2:2" x14ac:dyDescent="0.2">
      <c r="B8919" s="97"/>
    </row>
    <row r="8920" spans="2:2" x14ac:dyDescent="0.2">
      <c r="B8920" s="97"/>
    </row>
    <row r="8921" spans="2:2" x14ac:dyDescent="0.2">
      <c r="B8921" s="97"/>
    </row>
    <row r="8922" spans="2:2" x14ac:dyDescent="0.2">
      <c r="B8922" s="97"/>
    </row>
    <row r="8923" spans="2:2" x14ac:dyDescent="0.2">
      <c r="B8923" s="97"/>
    </row>
    <row r="8924" spans="2:2" x14ac:dyDescent="0.2">
      <c r="B8924" s="97"/>
    </row>
    <row r="8925" spans="2:2" x14ac:dyDescent="0.2">
      <c r="B8925" s="97"/>
    </row>
    <row r="8926" spans="2:2" x14ac:dyDescent="0.2">
      <c r="B8926" s="97"/>
    </row>
    <row r="8927" spans="2:2" x14ac:dyDescent="0.2">
      <c r="B8927" s="97"/>
    </row>
    <row r="8928" spans="2:2" x14ac:dyDescent="0.2">
      <c r="B8928" s="97"/>
    </row>
    <row r="8929" spans="2:2" x14ac:dyDescent="0.2">
      <c r="B8929" s="97"/>
    </row>
    <row r="8930" spans="2:2" x14ac:dyDescent="0.2">
      <c r="B8930" s="97"/>
    </row>
    <row r="8931" spans="2:2" x14ac:dyDescent="0.2">
      <c r="B8931" s="97"/>
    </row>
    <row r="8932" spans="2:2" x14ac:dyDescent="0.2">
      <c r="B8932" s="97"/>
    </row>
    <row r="8933" spans="2:2" x14ac:dyDescent="0.2">
      <c r="B8933" s="97"/>
    </row>
    <row r="8934" spans="2:2" x14ac:dyDescent="0.2">
      <c r="B8934" s="97"/>
    </row>
    <row r="8935" spans="2:2" x14ac:dyDescent="0.2">
      <c r="B8935" s="97"/>
    </row>
    <row r="8936" spans="2:2" x14ac:dyDescent="0.2">
      <c r="B8936" s="97"/>
    </row>
    <row r="8937" spans="2:2" x14ac:dyDescent="0.2">
      <c r="B8937" s="97"/>
    </row>
    <row r="8938" spans="2:2" x14ac:dyDescent="0.2">
      <c r="B8938" s="97"/>
    </row>
    <row r="8939" spans="2:2" x14ac:dyDescent="0.2">
      <c r="B8939" s="97"/>
    </row>
    <row r="8940" spans="2:2" x14ac:dyDescent="0.2">
      <c r="B8940" s="97"/>
    </row>
    <row r="8941" spans="2:2" x14ac:dyDescent="0.2">
      <c r="B8941" s="97"/>
    </row>
    <row r="8942" spans="2:2" x14ac:dyDescent="0.2">
      <c r="B8942" s="97"/>
    </row>
    <row r="8943" spans="2:2" x14ac:dyDescent="0.2">
      <c r="B8943" s="97"/>
    </row>
    <row r="8944" spans="2:2" x14ac:dyDescent="0.2">
      <c r="B8944" s="97"/>
    </row>
    <row r="8945" spans="2:2" x14ac:dyDescent="0.2">
      <c r="B8945" s="97"/>
    </row>
    <row r="8946" spans="2:2" x14ac:dyDescent="0.2">
      <c r="B8946" s="97"/>
    </row>
    <row r="8947" spans="2:2" x14ac:dyDescent="0.2">
      <c r="B8947" s="97"/>
    </row>
    <row r="8948" spans="2:2" x14ac:dyDescent="0.2">
      <c r="B8948" s="97"/>
    </row>
    <row r="8949" spans="2:2" x14ac:dyDescent="0.2">
      <c r="B8949" s="97"/>
    </row>
    <row r="8950" spans="2:2" x14ac:dyDescent="0.2">
      <c r="B8950" s="97"/>
    </row>
    <row r="8951" spans="2:2" x14ac:dyDescent="0.2">
      <c r="B8951" s="97"/>
    </row>
    <row r="8952" spans="2:2" x14ac:dyDescent="0.2">
      <c r="B8952" s="97"/>
    </row>
    <row r="8953" spans="2:2" x14ac:dyDescent="0.2">
      <c r="B8953" s="97"/>
    </row>
    <row r="8954" spans="2:2" x14ac:dyDescent="0.2">
      <c r="B8954" s="97"/>
    </row>
    <row r="8955" spans="2:2" x14ac:dyDescent="0.2">
      <c r="B8955" s="97"/>
    </row>
    <row r="8956" spans="2:2" x14ac:dyDescent="0.2">
      <c r="B8956" s="97"/>
    </row>
    <row r="8957" spans="2:2" x14ac:dyDescent="0.2">
      <c r="B8957" s="97"/>
    </row>
    <row r="8958" spans="2:2" x14ac:dyDescent="0.2">
      <c r="B8958" s="97"/>
    </row>
    <row r="8959" spans="2:2" x14ac:dyDescent="0.2">
      <c r="B8959" s="97"/>
    </row>
    <row r="8960" spans="2:2" x14ac:dyDescent="0.2">
      <c r="B8960" s="97"/>
    </row>
    <row r="8961" spans="2:2" x14ac:dyDescent="0.2">
      <c r="B8961" s="97"/>
    </row>
    <row r="8962" spans="2:2" x14ac:dyDescent="0.2">
      <c r="B8962" s="97"/>
    </row>
    <row r="8963" spans="2:2" x14ac:dyDescent="0.2">
      <c r="B8963" s="97"/>
    </row>
    <row r="8964" spans="2:2" x14ac:dyDescent="0.2">
      <c r="B8964" s="97"/>
    </row>
    <row r="8965" spans="2:2" x14ac:dyDescent="0.2">
      <c r="B8965" s="97"/>
    </row>
    <row r="8966" spans="2:2" x14ac:dyDescent="0.2">
      <c r="B8966" s="97"/>
    </row>
    <row r="8967" spans="2:2" x14ac:dyDescent="0.2">
      <c r="B8967" s="97"/>
    </row>
    <row r="8968" spans="2:2" x14ac:dyDescent="0.2">
      <c r="B8968" s="97"/>
    </row>
    <row r="8969" spans="2:2" x14ac:dyDescent="0.2">
      <c r="B8969" s="97"/>
    </row>
    <row r="8970" spans="2:2" x14ac:dyDescent="0.2">
      <c r="B8970" s="97"/>
    </row>
    <row r="8971" spans="2:2" x14ac:dyDescent="0.2">
      <c r="B8971" s="97"/>
    </row>
    <row r="8972" spans="2:2" x14ac:dyDescent="0.2">
      <c r="B8972" s="97"/>
    </row>
    <row r="8973" spans="2:2" x14ac:dyDescent="0.2">
      <c r="B8973" s="97"/>
    </row>
    <row r="8974" spans="2:2" x14ac:dyDescent="0.2">
      <c r="B8974" s="97"/>
    </row>
    <row r="8975" spans="2:2" x14ac:dyDescent="0.2">
      <c r="B8975" s="97"/>
    </row>
    <row r="8976" spans="2:2" x14ac:dyDescent="0.2">
      <c r="B8976" s="97"/>
    </row>
    <row r="8977" spans="2:2" x14ac:dyDescent="0.2">
      <c r="B8977" s="97"/>
    </row>
    <row r="8978" spans="2:2" x14ac:dyDescent="0.2">
      <c r="B8978" s="97"/>
    </row>
    <row r="8979" spans="2:2" x14ac:dyDescent="0.2">
      <c r="B8979" s="97"/>
    </row>
    <row r="8980" spans="2:2" x14ac:dyDescent="0.2">
      <c r="B8980" s="97"/>
    </row>
    <row r="8981" spans="2:2" x14ac:dyDescent="0.2">
      <c r="B8981" s="97"/>
    </row>
    <row r="8982" spans="2:2" x14ac:dyDescent="0.2">
      <c r="B8982" s="97"/>
    </row>
    <row r="8983" spans="2:2" x14ac:dyDescent="0.2">
      <c r="B8983" s="97"/>
    </row>
    <row r="8984" spans="2:2" x14ac:dyDescent="0.2">
      <c r="B8984" s="97"/>
    </row>
    <row r="8985" spans="2:2" x14ac:dyDescent="0.2">
      <c r="B8985" s="97"/>
    </row>
    <row r="8986" spans="2:2" x14ac:dyDescent="0.2">
      <c r="B8986" s="97"/>
    </row>
    <row r="8987" spans="2:2" x14ac:dyDescent="0.2">
      <c r="B8987" s="97"/>
    </row>
    <row r="8988" spans="2:2" x14ac:dyDescent="0.2">
      <c r="B8988" s="97"/>
    </row>
    <row r="8989" spans="2:2" x14ac:dyDescent="0.2">
      <c r="B8989" s="97"/>
    </row>
    <row r="8990" spans="2:2" x14ac:dyDescent="0.2">
      <c r="B8990" s="97"/>
    </row>
    <row r="8991" spans="2:2" x14ac:dyDescent="0.2">
      <c r="B8991" s="97"/>
    </row>
    <row r="8992" spans="2:2" x14ac:dyDescent="0.2">
      <c r="B8992" s="97"/>
    </row>
    <row r="8993" spans="2:2" x14ac:dyDescent="0.2">
      <c r="B8993" s="97"/>
    </row>
    <row r="8994" spans="2:2" x14ac:dyDescent="0.2">
      <c r="B8994" s="97"/>
    </row>
    <row r="8995" spans="2:2" x14ac:dyDescent="0.2">
      <c r="B8995" s="97"/>
    </row>
    <row r="8996" spans="2:2" x14ac:dyDescent="0.2">
      <c r="B8996" s="97"/>
    </row>
    <row r="8997" spans="2:2" x14ac:dyDescent="0.2">
      <c r="B8997" s="97"/>
    </row>
    <row r="8998" spans="2:2" x14ac:dyDescent="0.2">
      <c r="B8998" s="97"/>
    </row>
    <row r="8999" spans="2:2" x14ac:dyDescent="0.2">
      <c r="B8999" s="97"/>
    </row>
    <row r="9000" spans="2:2" x14ac:dyDescent="0.2">
      <c r="B9000" s="97"/>
    </row>
    <row r="9001" spans="2:2" x14ac:dyDescent="0.2">
      <c r="B9001" s="97"/>
    </row>
    <row r="9002" spans="2:2" x14ac:dyDescent="0.2">
      <c r="B9002" s="97"/>
    </row>
    <row r="9003" spans="2:2" x14ac:dyDescent="0.2">
      <c r="B9003" s="97"/>
    </row>
    <row r="9004" spans="2:2" x14ac:dyDescent="0.2">
      <c r="B9004" s="97"/>
    </row>
    <row r="9005" spans="2:2" x14ac:dyDescent="0.2">
      <c r="B9005" s="97"/>
    </row>
    <row r="9006" spans="2:2" x14ac:dyDescent="0.2">
      <c r="B9006" s="97"/>
    </row>
    <row r="9007" spans="2:2" x14ac:dyDescent="0.2">
      <c r="B9007" s="97"/>
    </row>
    <row r="9008" spans="2:2" x14ac:dyDescent="0.2">
      <c r="B9008" s="97"/>
    </row>
    <row r="9009" spans="2:2" x14ac:dyDescent="0.2">
      <c r="B9009" s="97"/>
    </row>
    <row r="9010" spans="2:2" x14ac:dyDescent="0.2">
      <c r="B9010" s="97"/>
    </row>
    <row r="9011" spans="2:2" x14ac:dyDescent="0.2">
      <c r="B9011" s="97"/>
    </row>
    <row r="9012" spans="2:2" x14ac:dyDescent="0.2">
      <c r="B9012" s="97"/>
    </row>
    <row r="9013" spans="2:2" x14ac:dyDescent="0.2">
      <c r="B9013" s="97"/>
    </row>
    <row r="9014" spans="2:2" x14ac:dyDescent="0.2">
      <c r="B9014" s="97"/>
    </row>
    <row r="9015" spans="2:2" x14ac:dyDescent="0.2">
      <c r="B9015" s="97"/>
    </row>
    <row r="9016" spans="2:2" x14ac:dyDescent="0.2">
      <c r="B9016" s="97"/>
    </row>
    <row r="9017" spans="2:2" x14ac:dyDescent="0.2">
      <c r="B9017" s="97"/>
    </row>
    <row r="9018" spans="2:2" x14ac:dyDescent="0.2">
      <c r="B9018" s="97"/>
    </row>
    <row r="9019" spans="2:2" x14ac:dyDescent="0.2">
      <c r="B9019" s="97"/>
    </row>
    <row r="9020" spans="2:2" x14ac:dyDescent="0.2">
      <c r="B9020" s="97"/>
    </row>
    <row r="9021" spans="2:2" x14ac:dyDescent="0.2">
      <c r="B9021" s="97"/>
    </row>
    <row r="9022" spans="2:2" x14ac:dyDescent="0.2">
      <c r="B9022" s="97"/>
    </row>
    <row r="9023" spans="2:2" x14ac:dyDescent="0.2">
      <c r="B9023" s="97"/>
    </row>
    <row r="9024" spans="2:2" x14ac:dyDescent="0.2">
      <c r="B9024" s="97"/>
    </row>
    <row r="9025" spans="2:2" x14ac:dyDescent="0.2">
      <c r="B9025" s="97"/>
    </row>
    <row r="9026" spans="2:2" x14ac:dyDescent="0.2">
      <c r="B9026" s="97"/>
    </row>
    <row r="9027" spans="2:2" x14ac:dyDescent="0.2">
      <c r="B9027" s="97"/>
    </row>
    <row r="9028" spans="2:2" x14ac:dyDescent="0.2">
      <c r="B9028" s="97"/>
    </row>
    <row r="9029" spans="2:2" x14ac:dyDescent="0.2">
      <c r="B9029" s="97"/>
    </row>
    <row r="9030" spans="2:2" x14ac:dyDescent="0.2">
      <c r="B9030" s="97"/>
    </row>
    <row r="9031" spans="2:2" x14ac:dyDescent="0.2">
      <c r="B9031" s="97"/>
    </row>
    <row r="9032" spans="2:2" x14ac:dyDescent="0.2">
      <c r="B9032" s="97"/>
    </row>
    <row r="9033" spans="2:2" x14ac:dyDescent="0.2">
      <c r="B9033" s="97"/>
    </row>
    <row r="9034" spans="2:2" x14ac:dyDescent="0.2">
      <c r="B9034" s="97"/>
    </row>
    <row r="9035" spans="2:2" x14ac:dyDescent="0.2">
      <c r="B9035" s="97"/>
    </row>
    <row r="9036" spans="2:2" x14ac:dyDescent="0.2">
      <c r="B9036" s="97"/>
    </row>
    <row r="9037" spans="2:2" x14ac:dyDescent="0.2">
      <c r="B9037" s="97"/>
    </row>
    <row r="9038" spans="2:2" x14ac:dyDescent="0.2">
      <c r="B9038" s="97"/>
    </row>
    <row r="9039" spans="2:2" x14ac:dyDescent="0.2">
      <c r="B9039" s="97"/>
    </row>
    <row r="9040" spans="2:2" x14ac:dyDescent="0.2">
      <c r="B9040" s="97"/>
    </row>
    <row r="9041" spans="2:2" x14ac:dyDescent="0.2">
      <c r="B9041" s="97"/>
    </row>
    <row r="9042" spans="2:2" x14ac:dyDescent="0.2">
      <c r="B9042" s="97"/>
    </row>
    <row r="9043" spans="2:2" x14ac:dyDescent="0.2">
      <c r="B9043" s="97"/>
    </row>
    <row r="9044" spans="2:2" x14ac:dyDescent="0.2">
      <c r="B9044" s="97"/>
    </row>
    <row r="9045" spans="2:2" x14ac:dyDescent="0.2">
      <c r="B9045" s="97"/>
    </row>
    <row r="9046" spans="2:2" x14ac:dyDescent="0.2">
      <c r="B9046" s="97"/>
    </row>
    <row r="9047" spans="2:2" x14ac:dyDescent="0.2">
      <c r="B9047" s="97"/>
    </row>
    <row r="9048" spans="2:2" x14ac:dyDescent="0.2">
      <c r="B9048" s="97"/>
    </row>
    <row r="9049" spans="2:2" x14ac:dyDescent="0.2">
      <c r="B9049" s="97"/>
    </row>
    <row r="9050" spans="2:2" x14ac:dyDescent="0.2">
      <c r="B9050" s="97"/>
    </row>
    <row r="9051" spans="2:2" x14ac:dyDescent="0.2">
      <c r="B9051" s="97"/>
    </row>
    <row r="9052" spans="2:2" x14ac:dyDescent="0.2">
      <c r="B9052" s="97"/>
    </row>
    <row r="9053" spans="2:2" x14ac:dyDescent="0.2">
      <c r="B9053" s="97"/>
    </row>
    <row r="9054" spans="2:2" x14ac:dyDescent="0.2">
      <c r="B9054" s="97"/>
    </row>
    <row r="9055" spans="2:2" x14ac:dyDescent="0.2">
      <c r="B9055" s="97"/>
    </row>
    <row r="9056" spans="2:2" x14ac:dyDescent="0.2">
      <c r="B9056" s="97"/>
    </row>
    <row r="9057" spans="2:2" x14ac:dyDescent="0.2">
      <c r="B9057" s="97"/>
    </row>
    <row r="9058" spans="2:2" x14ac:dyDescent="0.2">
      <c r="B9058" s="97"/>
    </row>
    <row r="9059" spans="2:2" x14ac:dyDescent="0.2">
      <c r="B9059" s="97"/>
    </row>
    <row r="9060" spans="2:2" x14ac:dyDescent="0.2">
      <c r="B9060" s="97"/>
    </row>
    <row r="9061" spans="2:2" x14ac:dyDescent="0.2">
      <c r="B9061" s="97"/>
    </row>
    <row r="9062" spans="2:2" x14ac:dyDescent="0.2">
      <c r="B9062" s="97"/>
    </row>
    <row r="9063" spans="2:2" x14ac:dyDescent="0.2">
      <c r="B9063" s="97"/>
    </row>
    <row r="9064" spans="2:2" x14ac:dyDescent="0.2">
      <c r="B9064" s="97"/>
    </row>
    <row r="9065" spans="2:2" x14ac:dyDescent="0.2">
      <c r="B9065" s="97"/>
    </row>
    <row r="9066" spans="2:2" x14ac:dyDescent="0.2">
      <c r="B9066" s="97"/>
    </row>
    <row r="9067" spans="2:2" x14ac:dyDescent="0.2">
      <c r="B9067" s="97"/>
    </row>
    <row r="9068" spans="2:2" x14ac:dyDescent="0.2">
      <c r="B9068" s="97"/>
    </row>
    <row r="9069" spans="2:2" x14ac:dyDescent="0.2">
      <c r="B9069" s="97"/>
    </row>
    <row r="9070" spans="2:2" x14ac:dyDescent="0.2">
      <c r="B9070" s="97"/>
    </row>
    <row r="9071" spans="2:2" x14ac:dyDescent="0.2">
      <c r="B9071" s="97"/>
    </row>
    <row r="9072" spans="2:2" x14ac:dyDescent="0.2">
      <c r="B9072" s="97"/>
    </row>
    <row r="9073" spans="2:2" x14ac:dyDescent="0.2">
      <c r="B9073" s="97"/>
    </row>
    <row r="9074" spans="2:2" x14ac:dyDescent="0.2">
      <c r="B9074" s="97"/>
    </row>
    <row r="9075" spans="2:2" x14ac:dyDescent="0.2">
      <c r="B9075" s="97"/>
    </row>
    <row r="9076" spans="2:2" x14ac:dyDescent="0.2">
      <c r="B9076" s="97"/>
    </row>
    <row r="9077" spans="2:2" x14ac:dyDescent="0.2">
      <c r="B9077" s="97"/>
    </row>
    <row r="9078" spans="2:2" x14ac:dyDescent="0.2">
      <c r="B9078" s="97"/>
    </row>
    <row r="9079" spans="2:2" x14ac:dyDescent="0.2">
      <c r="B9079" s="97"/>
    </row>
    <row r="9080" spans="2:2" x14ac:dyDescent="0.2">
      <c r="B9080" s="97"/>
    </row>
    <row r="9081" spans="2:2" x14ac:dyDescent="0.2">
      <c r="B9081" s="97"/>
    </row>
    <row r="9082" spans="2:2" x14ac:dyDescent="0.2">
      <c r="B9082" s="97"/>
    </row>
    <row r="9083" spans="2:2" x14ac:dyDescent="0.2">
      <c r="B9083" s="97"/>
    </row>
    <row r="9084" spans="2:2" x14ac:dyDescent="0.2">
      <c r="B9084" s="97"/>
    </row>
    <row r="9085" spans="2:2" x14ac:dyDescent="0.2">
      <c r="B9085" s="97"/>
    </row>
    <row r="9086" spans="2:2" x14ac:dyDescent="0.2">
      <c r="B9086" s="97"/>
    </row>
    <row r="9087" spans="2:2" x14ac:dyDescent="0.2">
      <c r="B9087" s="97"/>
    </row>
    <row r="9088" spans="2:2" x14ac:dyDescent="0.2">
      <c r="B9088" s="97"/>
    </row>
    <row r="9089" spans="2:2" x14ac:dyDescent="0.2">
      <c r="B9089" s="97"/>
    </row>
    <row r="9090" spans="2:2" x14ac:dyDescent="0.2">
      <c r="B9090" s="97"/>
    </row>
    <row r="9091" spans="2:2" x14ac:dyDescent="0.2">
      <c r="B9091" s="97"/>
    </row>
    <row r="9092" spans="2:2" x14ac:dyDescent="0.2">
      <c r="B9092" s="97"/>
    </row>
    <row r="9093" spans="2:2" x14ac:dyDescent="0.2">
      <c r="B9093" s="97"/>
    </row>
    <row r="9094" spans="2:2" x14ac:dyDescent="0.2">
      <c r="B9094" s="97"/>
    </row>
    <row r="9095" spans="2:2" x14ac:dyDescent="0.2">
      <c r="B9095" s="97"/>
    </row>
    <row r="9096" spans="2:2" x14ac:dyDescent="0.2">
      <c r="B9096" s="97"/>
    </row>
    <row r="9097" spans="2:2" x14ac:dyDescent="0.2">
      <c r="B9097" s="97"/>
    </row>
    <row r="9098" spans="2:2" x14ac:dyDescent="0.2">
      <c r="B9098" s="97"/>
    </row>
    <row r="9099" spans="2:2" x14ac:dyDescent="0.2">
      <c r="B9099" s="97"/>
    </row>
    <row r="9100" spans="2:2" x14ac:dyDescent="0.2">
      <c r="B9100" s="97"/>
    </row>
    <row r="9101" spans="2:2" x14ac:dyDescent="0.2">
      <c r="B9101" s="97"/>
    </row>
    <row r="9102" spans="2:2" x14ac:dyDescent="0.2">
      <c r="B9102" s="97"/>
    </row>
    <row r="9103" spans="2:2" x14ac:dyDescent="0.2">
      <c r="B9103" s="97"/>
    </row>
    <row r="9104" spans="2:2" x14ac:dyDescent="0.2">
      <c r="B9104" s="97"/>
    </row>
    <row r="9105" spans="2:2" x14ac:dyDescent="0.2">
      <c r="B9105" s="97"/>
    </row>
    <row r="9106" spans="2:2" x14ac:dyDescent="0.2">
      <c r="B9106" s="97"/>
    </row>
    <row r="9107" spans="2:2" x14ac:dyDescent="0.2">
      <c r="B9107" s="97"/>
    </row>
    <row r="9108" spans="2:2" x14ac:dyDescent="0.2">
      <c r="B9108" s="97"/>
    </row>
    <row r="9109" spans="2:2" x14ac:dyDescent="0.2">
      <c r="B9109" s="97"/>
    </row>
    <row r="9110" spans="2:2" x14ac:dyDescent="0.2">
      <c r="B9110" s="97"/>
    </row>
    <row r="9111" spans="2:2" x14ac:dyDescent="0.2">
      <c r="B9111" s="97"/>
    </row>
    <row r="9112" spans="2:2" x14ac:dyDescent="0.2">
      <c r="B9112" s="97"/>
    </row>
    <row r="9113" spans="2:2" x14ac:dyDescent="0.2">
      <c r="B9113" s="97"/>
    </row>
    <row r="9114" spans="2:2" x14ac:dyDescent="0.2">
      <c r="B9114" s="97"/>
    </row>
    <row r="9115" spans="2:2" x14ac:dyDescent="0.2">
      <c r="B9115" s="97"/>
    </row>
    <row r="9116" spans="2:2" x14ac:dyDescent="0.2">
      <c r="B9116" s="97"/>
    </row>
    <row r="9117" spans="2:2" x14ac:dyDescent="0.2">
      <c r="B9117" s="97"/>
    </row>
    <row r="9118" spans="2:2" x14ac:dyDescent="0.2">
      <c r="B9118" s="97"/>
    </row>
    <row r="9119" spans="2:2" x14ac:dyDescent="0.2">
      <c r="B9119" s="97"/>
    </row>
    <row r="9120" spans="2:2" x14ac:dyDescent="0.2">
      <c r="B9120" s="97"/>
    </row>
    <row r="9121" spans="2:2" x14ac:dyDescent="0.2">
      <c r="B9121" s="97"/>
    </row>
    <row r="9122" spans="2:2" x14ac:dyDescent="0.2">
      <c r="B9122" s="97"/>
    </row>
    <row r="9123" spans="2:2" x14ac:dyDescent="0.2">
      <c r="B9123" s="97"/>
    </row>
    <row r="9124" spans="2:2" x14ac:dyDescent="0.2">
      <c r="B9124" s="97"/>
    </row>
    <row r="9125" spans="2:2" x14ac:dyDescent="0.2">
      <c r="B9125" s="97"/>
    </row>
    <row r="9126" spans="2:2" x14ac:dyDescent="0.2">
      <c r="B9126" s="97"/>
    </row>
    <row r="9127" spans="2:2" x14ac:dyDescent="0.2">
      <c r="B9127" s="97"/>
    </row>
    <row r="9128" spans="2:2" x14ac:dyDescent="0.2">
      <c r="B9128" s="97"/>
    </row>
    <row r="9129" spans="2:2" x14ac:dyDescent="0.2">
      <c r="B9129" s="97"/>
    </row>
    <row r="9130" spans="2:2" x14ac:dyDescent="0.2">
      <c r="B9130" s="97"/>
    </row>
    <row r="9131" spans="2:2" x14ac:dyDescent="0.2">
      <c r="B9131" s="97"/>
    </row>
    <row r="9132" spans="2:2" x14ac:dyDescent="0.2">
      <c r="B9132" s="97"/>
    </row>
    <row r="9133" spans="2:2" x14ac:dyDescent="0.2">
      <c r="B9133" s="97"/>
    </row>
    <row r="9134" spans="2:2" x14ac:dyDescent="0.2">
      <c r="B9134" s="97"/>
    </row>
    <row r="9135" spans="2:2" x14ac:dyDescent="0.2">
      <c r="B9135" s="97"/>
    </row>
    <row r="9136" spans="2:2" x14ac:dyDescent="0.2">
      <c r="B9136" s="97"/>
    </row>
    <row r="9137" spans="2:2" x14ac:dyDescent="0.2">
      <c r="B9137" s="97"/>
    </row>
    <row r="9138" spans="2:2" x14ac:dyDescent="0.2">
      <c r="B9138" s="97"/>
    </row>
    <row r="9139" spans="2:2" x14ac:dyDescent="0.2">
      <c r="B9139" s="97"/>
    </row>
    <row r="9140" spans="2:2" x14ac:dyDescent="0.2">
      <c r="B9140" s="97"/>
    </row>
    <row r="9141" spans="2:2" x14ac:dyDescent="0.2">
      <c r="B9141" s="97"/>
    </row>
    <row r="9142" spans="2:2" x14ac:dyDescent="0.2">
      <c r="B9142" s="97"/>
    </row>
    <row r="9143" spans="2:2" x14ac:dyDescent="0.2">
      <c r="B9143" s="97"/>
    </row>
    <row r="9144" spans="2:2" x14ac:dyDescent="0.2">
      <c r="B9144" s="97"/>
    </row>
    <row r="9145" spans="2:2" x14ac:dyDescent="0.2">
      <c r="B9145" s="97"/>
    </row>
    <row r="9146" spans="2:2" x14ac:dyDescent="0.2">
      <c r="B9146" s="97"/>
    </row>
    <row r="9147" spans="2:2" x14ac:dyDescent="0.2">
      <c r="B9147" s="97"/>
    </row>
    <row r="9148" spans="2:2" x14ac:dyDescent="0.2">
      <c r="B9148" s="97"/>
    </row>
    <row r="9149" spans="2:2" x14ac:dyDescent="0.2">
      <c r="B9149" s="97"/>
    </row>
    <row r="9150" spans="2:2" x14ac:dyDescent="0.2">
      <c r="B9150" s="97"/>
    </row>
    <row r="9151" spans="2:2" x14ac:dyDescent="0.2">
      <c r="B9151" s="97"/>
    </row>
    <row r="9152" spans="2:2" x14ac:dyDescent="0.2">
      <c r="B9152" s="97"/>
    </row>
    <row r="9153" spans="2:2" x14ac:dyDescent="0.2">
      <c r="B9153" s="97"/>
    </row>
    <row r="9154" spans="2:2" x14ac:dyDescent="0.2">
      <c r="B9154" s="97"/>
    </row>
    <row r="9155" spans="2:2" x14ac:dyDescent="0.2">
      <c r="B9155" s="97"/>
    </row>
    <row r="9156" spans="2:2" x14ac:dyDescent="0.2">
      <c r="B9156" s="97"/>
    </row>
    <row r="9157" spans="2:2" x14ac:dyDescent="0.2">
      <c r="B9157" s="97"/>
    </row>
    <row r="9158" spans="2:2" x14ac:dyDescent="0.2">
      <c r="B9158" s="97"/>
    </row>
    <row r="9159" spans="2:2" x14ac:dyDescent="0.2">
      <c r="B9159" s="97"/>
    </row>
    <row r="9160" spans="2:2" x14ac:dyDescent="0.2">
      <c r="B9160" s="97"/>
    </row>
    <row r="9161" spans="2:2" x14ac:dyDescent="0.2">
      <c r="B9161" s="97"/>
    </row>
    <row r="9162" spans="2:2" x14ac:dyDescent="0.2">
      <c r="B9162" s="97"/>
    </row>
    <row r="9163" spans="2:2" x14ac:dyDescent="0.2">
      <c r="B9163" s="97"/>
    </row>
    <row r="9164" spans="2:2" x14ac:dyDescent="0.2">
      <c r="B9164" s="97"/>
    </row>
    <row r="9165" spans="2:2" x14ac:dyDescent="0.2">
      <c r="B9165" s="97"/>
    </row>
    <row r="9166" spans="2:2" x14ac:dyDescent="0.2">
      <c r="B9166" s="97"/>
    </row>
    <row r="9167" spans="2:2" x14ac:dyDescent="0.2">
      <c r="B9167" s="97"/>
    </row>
    <row r="9168" spans="2:2" x14ac:dyDescent="0.2">
      <c r="B9168" s="97"/>
    </row>
    <row r="9169" spans="2:2" x14ac:dyDescent="0.2">
      <c r="B9169" s="97"/>
    </row>
    <row r="9170" spans="2:2" x14ac:dyDescent="0.2">
      <c r="B9170" s="97"/>
    </row>
    <row r="9171" spans="2:2" x14ac:dyDescent="0.2">
      <c r="B9171" s="97"/>
    </row>
    <row r="9172" spans="2:2" x14ac:dyDescent="0.2">
      <c r="B9172" s="97"/>
    </row>
    <row r="9173" spans="2:2" x14ac:dyDescent="0.2">
      <c r="B9173" s="97"/>
    </row>
    <row r="9174" spans="2:2" x14ac:dyDescent="0.2">
      <c r="B9174" s="97"/>
    </row>
    <row r="9175" spans="2:2" x14ac:dyDescent="0.2">
      <c r="B9175" s="97"/>
    </row>
    <row r="9176" spans="2:2" x14ac:dyDescent="0.2">
      <c r="B9176" s="97"/>
    </row>
    <row r="9177" spans="2:2" x14ac:dyDescent="0.2">
      <c r="B9177" s="97"/>
    </row>
    <row r="9178" spans="2:2" x14ac:dyDescent="0.2">
      <c r="B9178" s="97"/>
    </row>
    <row r="9179" spans="2:2" x14ac:dyDescent="0.2">
      <c r="B9179" s="97"/>
    </row>
    <row r="9180" spans="2:2" x14ac:dyDescent="0.2">
      <c r="B9180" s="97"/>
    </row>
    <row r="9181" spans="2:2" x14ac:dyDescent="0.2">
      <c r="B9181" s="97"/>
    </row>
    <row r="9182" spans="2:2" x14ac:dyDescent="0.2">
      <c r="B9182" s="97"/>
    </row>
    <row r="9183" spans="2:2" x14ac:dyDescent="0.2">
      <c r="B9183" s="97"/>
    </row>
    <row r="9184" spans="2:2" x14ac:dyDescent="0.2">
      <c r="B9184" s="97"/>
    </row>
    <row r="9185" spans="2:2" x14ac:dyDescent="0.2">
      <c r="B9185" s="97"/>
    </row>
    <row r="9186" spans="2:2" x14ac:dyDescent="0.2">
      <c r="B9186" s="97"/>
    </row>
    <row r="9187" spans="2:2" x14ac:dyDescent="0.2">
      <c r="B9187" s="97"/>
    </row>
    <row r="9188" spans="2:2" x14ac:dyDescent="0.2">
      <c r="B9188" s="97"/>
    </row>
    <row r="9189" spans="2:2" x14ac:dyDescent="0.2">
      <c r="B9189" s="97"/>
    </row>
    <row r="9190" spans="2:2" x14ac:dyDescent="0.2">
      <c r="B9190" s="97"/>
    </row>
    <row r="9191" spans="2:2" x14ac:dyDescent="0.2">
      <c r="B9191" s="97"/>
    </row>
    <row r="9192" spans="2:2" x14ac:dyDescent="0.2">
      <c r="B9192" s="97"/>
    </row>
    <row r="9193" spans="2:2" x14ac:dyDescent="0.2">
      <c r="B9193" s="97"/>
    </row>
    <row r="9194" spans="2:2" x14ac:dyDescent="0.2">
      <c r="B9194" s="97"/>
    </row>
    <row r="9195" spans="2:2" x14ac:dyDescent="0.2">
      <c r="B9195" s="97"/>
    </row>
    <row r="9196" spans="2:2" x14ac:dyDescent="0.2">
      <c r="B9196" s="97"/>
    </row>
    <row r="9197" spans="2:2" x14ac:dyDescent="0.2">
      <c r="B9197" s="97"/>
    </row>
    <row r="9198" spans="2:2" x14ac:dyDescent="0.2">
      <c r="B9198" s="97"/>
    </row>
    <row r="9199" spans="2:2" x14ac:dyDescent="0.2">
      <c r="B9199" s="97"/>
    </row>
    <row r="9200" spans="2:2" x14ac:dyDescent="0.2">
      <c r="B9200" s="97"/>
    </row>
    <row r="9201" spans="2:2" x14ac:dyDescent="0.2">
      <c r="B9201" s="97"/>
    </row>
    <row r="9202" spans="2:2" x14ac:dyDescent="0.2">
      <c r="B9202" s="97"/>
    </row>
    <row r="9203" spans="2:2" x14ac:dyDescent="0.2">
      <c r="B9203" s="97"/>
    </row>
    <row r="9204" spans="2:2" x14ac:dyDescent="0.2">
      <c r="B9204" s="97"/>
    </row>
    <row r="9205" spans="2:2" x14ac:dyDescent="0.2">
      <c r="B9205" s="97"/>
    </row>
    <row r="9206" spans="2:2" x14ac:dyDescent="0.2">
      <c r="B9206" s="97"/>
    </row>
    <row r="9207" spans="2:2" x14ac:dyDescent="0.2">
      <c r="B9207" s="97"/>
    </row>
    <row r="9208" spans="2:2" x14ac:dyDescent="0.2">
      <c r="B9208" s="97"/>
    </row>
    <row r="9209" spans="2:2" x14ac:dyDescent="0.2">
      <c r="B9209" s="97"/>
    </row>
    <row r="9210" spans="2:2" x14ac:dyDescent="0.2">
      <c r="B9210" s="97"/>
    </row>
    <row r="9211" spans="2:2" x14ac:dyDescent="0.2">
      <c r="B9211" s="97"/>
    </row>
    <row r="9212" spans="2:2" x14ac:dyDescent="0.2">
      <c r="B9212" s="97"/>
    </row>
    <row r="9213" spans="2:2" x14ac:dyDescent="0.2">
      <c r="B9213" s="97"/>
    </row>
    <row r="9214" spans="2:2" x14ac:dyDescent="0.2">
      <c r="B9214" s="97"/>
    </row>
    <row r="9215" spans="2:2" x14ac:dyDescent="0.2">
      <c r="B9215" s="97"/>
    </row>
    <row r="9216" spans="2:2" x14ac:dyDescent="0.2">
      <c r="B9216" s="97"/>
    </row>
    <row r="9217" spans="2:2" x14ac:dyDescent="0.2">
      <c r="B9217" s="97"/>
    </row>
    <row r="9218" spans="2:2" x14ac:dyDescent="0.2">
      <c r="B9218" s="97"/>
    </row>
    <row r="9219" spans="2:2" x14ac:dyDescent="0.2">
      <c r="B9219" s="97"/>
    </row>
    <row r="9220" spans="2:2" x14ac:dyDescent="0.2">
      <c r="B9220" s="97"/>
    </row>
    <row r="9221" spans="2:2" x14ac:dyDescent="0.2">
      <c r="B9221" s="97"/>
    </row>
    <row r="9222" spans="2:2" x14ac:dyDescent="0.2">
      <c r="B9222" s="97"/>
    </row>
    <row r="9223" spans="2:2" x14ac:dyDescent="0.2">
      <c r="B9223" s="97"/>
    </row>
    <row r="9224" spans="2:2" x14ac:dyDescent="0.2">
      <c r="B9224" s="97"/>
    </row>
    <row r="9225" spans="2:2" x14ac:dyDescent="0.2">
      <c r="B9225" s="97"/>
    </row>
    <row r="9226" spans="2:2" x14ac:dyDescent="0.2">
      <c r="B9226" s="97"/>
    </row>
    <row r="9227" spans="2:2" x14ac:dyDescent="0.2">
      <c r="B9227" s="97"/>
    </row>
    <row r="9228" spans="2:2" x14ac:dyDescent="0.2">
      <c r="B9228" s="97"/>
    </row>
    <row r="9229" spans="2:2" x14ac:dyDescent="0.2">
      <c r="B9229" s="97"/>
    </row>
    <row r="9230" spans="2:2" x14ac:dyDescent="0.2">
      <c r="B9230" s="97"/>
    </row>
    <row r="9231" spans="2:2" x14ac:dyDescent="0.2">
      <c r="B9231" s="97"/>
    </row>
    <row r="9232" spans="2:2" x14ac:dyDescent="0.2">
      <c r="B9232" s="97"/>
    </row>
    <row r="9233" spans="2:2" x14ac:dyDescent="0.2">
      <c r="B9233" s="97"/>
    </row>
    <row r="9234" spans="2:2" x14ac:dyDescent="0.2">
      <c r="B9234" s="97"/>
    </row>
    <row r="9235" spans="2:2" x14ac:dyDescent="0.2">
      <c r="B9235" s="97"/>
    </row>
    <row r="9236" spans="2:2" x14ac:dyDescent="0.2">
      <c r="B9236" s="97"/>
    </row>
    <row r="9237" spans="2:2" x14ac:dyDescent="0.2">
      <c r="B9237" s="97"/>
    </row>
    <row r="9238" spans="2:2" x14ac:dyDescent="0.2">
      <c r="B9238" s="97"/>
    </row>
    <row r="9239" spans="2:2" x14ac:dyDescent="0.2">
      <c r="B9239" s="97"/>
    </row>
    <row r="9240" spans="2:2" x14ac:dyDescent="0.2">
      <c r="B9240" s="97"/>
    </row>
    <row r="9241" spans="2:2" x14ac:dyDescent="0.2">
      <c r="B9241" s="97"/>
    </row>
    <row r="9242" spans="2:2" x14ac:dyDescent="0.2">
      <c r="B9242" s="97"/>
    </row>
    <row r="9243" spans="2:2" x14ac:dyDescent="0.2">
      <c r="B9243" s="97"/>
    </row>
    <row r="9244" spans="2:2" x14ac:dyDescent="0.2">
      <c r="B9244" s="97"/>
    </row>
    <row r="9245" spans="2:2" x14ac:dyDescent="0.2">
      <c r="B9245" s="97"/>
    </row>
    <row r="9246" spans="2:2" x14ac:dyDescent="0.2">
      <c r="B9246" s="97"/>
    </row>
    <row r="9247" spans="2:2" x14ac:dyDescent="0.2">
      <c r="B9247" s="97"/>
    </row>
    <row r="9248" spans="2:2" x14ac:dyDescent="0.2">
      <c r="B9248" s="97"/>
    </row>
    <row r="9249" spans="2:2" x14ac:dyDescent="0.2">
      <c r="B9249" s="97"/>
    </row>
    <row r="9250" spans="2:2" x14ac:dyDescent="0.2">
      <c r="B9250" s="97"/>
    </row>
    <row r="9251" spans="2:2" x14ac:dyDescent="0.2">
      <c r="B9251" s="97"/>
    </row>
    <row r="9252" spans="2:2" x14ac:dyDescent="0.2">
      <c r="B9252" s="97"/>
    </row>
    <row r="9253" spans="2:2" x14ac:dyDescent="0.2">
      <c r="B9253" s="97"/>
    </row>
    <row r="9254" spans="2:2" x14ac:dyDescent="0.2">
      <c r="B9254" s="97"/>
    </row>
    <row r="9255" spans="2:2" x14ac:dyDescent="0.2">
      <c r="B9255" s="97"/>
    </row>
    <row r="9256" spans="2:2" x14ac:dyDescent="0.2">
      <c r="B9256" s="97"/>
    </row>
    <row r="9257" spans="2:2" x14ac:dyDescent="0.2">
      <c r="B9257" s="97"/>
    </row>
    <row r="9258" spans="2:2" x14ac:dyDescent="0.2">
      <c r="B9258" s="97"/>
    </row>
    <row r="9259" spans="2:2" x14ac:dyDescent="0.2">
      <c r="B9259" s="97"/>
    </row>
    <row r="9260" spans="2:2" x14ac:dyDescent="0.2">
      <c r="B9260" s="97"/>
    </row>
    <row r="9261" spans="2:2" x14ac:dyDescent="0.2">
      <c r="B9261" s="97"/>
    </row>
    <row r="9262" spans="2:2" x14ac:dyDescent="0.2">
      <c r="B9262" s="97"/>
    </row>
    <row r="9263" spans="2:2" x14ac:dyDescent="0.2">
      <c r="B9263" s="97"/>
    </row>
    <row r="9264" spans="2:2" x14ac:dyDescent="0.2">
      <c r="B9264" s="97"/>
    </row>
    <row r="9265" spans="2:2" x14ac:dyDescent="0.2">
      <c r="B9265" s="97"/>
    </row>
    <row r="9266" spans="2:2" x14ac:dyDescent="0.2">
      <c r="B9266" s="97"/>
    </row>
    <row r="9267" spans="2:2" x14ac:dyDescent="0.2">
      <c r="B9267" s="97"/>
    </row>
    <row r="9268" spans="2:2" x14ac:dyDescent="0.2">
      <c r="B9268" s="97"/>
    </row>
    <row r="9269" spans="2:2" x14ac:dyDescent="0.2">
      <c r="B9269" s="97"/>
    </row>
    <row r="9270" spans="2:2" x14ac:dyDescent="0.2">
      <c r="B9270" s="97"/>
    </row>
    <row r="9271" spans="2:2" x14ac:dyDescent="0.2">
      <c r="B9271" s="97"/>
    </row>
    <row r="9272" spans="2:2" x14ac:dyDescent="0.2">
      <c r="B9272" s="97"/>
    </row>
    <row r="9273" spans="2:2" x14ac:dyDescent="0.2">
      <c r="B9273" s="97"/>
    </row>
    <row r="9274" spans="2:2" x14ac:dyDescent="0.2">
      <c r="B9274" s="97"/>
    </row>
    <row r="9275" spans="2:2" x14ac:dyDescent="0.2">
      <c r="B9275" s="97"/>
    </row>
    <row r="9276" spans="2:2" x14ac:dyDescent="0.2">
      <c r="B9276" s="97"/>
    </row>
    <row r="9277" spans="2:2" x14ac:dyDescent="0.2">
      <c r="B9277" s="97"/>
    </row>
    <row r="9278" spans="2:2" x14ac:dyDescent="0.2">
      <c r="B9278" s="97"/>
    </row>
    <row r="9279" spans="2:2" x14ac:dyDescent="0.2">
      <c r="B9279" s="97"/>
    </row>
    <row r="9280" spans="2:2" x14ac:dyDescent="0.2">
      <c r="B9280" s="97"/>
    </row>
    <row r="9281" spans="2:2" x14ac:dyDescent="0.2">
      <c r="B9281" s="97"/>
    </row>
    <row r="9282" spans="2:2" x14ac:dyDescent="0.2">
      <c r="B9282" s="97"/>
    </row>
    <row r="9283" spans="2:2" x14ac:dyDescent="0.2">
      <c r="B9283" s="97"/>
    </row>
    <row r="9284" spans="2:2" x14ac:dyDescent="0.2">
      <c r="B9284" s="97"/>
    </row>
    <row r="9285" spans="2:2" x14ac:dyDescent="0.2">
      <c r="B9285" s="97"/>
    </row>
    <row r="9286" spans="2:2" x14ac:dyDescent="0.2">
      <c r="B9286" s="97"/>
    </row>
    <row r="9287" spans="2:2" x14ac:dyDescent="0.2">
      <c r="B9287" s="97"/>
    </row>
    <row r="9288" spans="2:2" x14ac:dyDescent="0.2">
      <c r="B9288" s="97"/>
    </row>
    <row r="9289" spans="2:2" x14ac:dyDescent="0.2">
      <c r="B9289" s="97"/>
    </row>
    <row r="9290" spans="2:2" x14ac:dyDescent="0.2">
      <c r="B9290" s="97"/>
    </row>
    <row r="9291" spans="2:2" x14ac:dyDescent="0.2">
      <c r="B9291" s="97"/>
    </row>
    <row r="9292" spans="2:2" x14ac:dyDescent="0.2">
      <c r="B9292" s="97"/>
    </row>
    <row r="9293" spans="2:2" x14ac:dyDescent="0.2">
      <c r="B9293" s="97"/>
    </row>
    <row r="9294" spans="2:2" x14ac:dyDescent="0.2">
      <c r="B9294" s="97"/>
    </row>
    <row r="9295" spans="2:2" x14ac:dyDescent="0.2">
      <c r="B9295" s="97"/>
    </row>
    <row r="9296" spans="2:2" x14ac:dyDescent="0.2">
      <c r="B9296" s="97"/>
    </row>
    <row r="9297" spans="2:2" x14ac:dyDescent="0.2">
      <c r="B9297" s="97"/>
    </row>
    <row r="9298" spans="2:2" x14ac:dyDescent="0.2">
      <c r="B9298" s="97"/>
    </row>
    <row r="9299" spans="2:2" x14ac:dyDescent="0.2">
      <c r="B9299" s="97"/>
    </row>
    <row r="9300" spans="2:2" x14ac:dyDescent="0.2">
      <c r="B9300" s="97"/>
    </row>
    <row r="9301" spans="2:2" x14ac:dyDescent="0.2">
      <c r="B9301" s="97"/>
    </row>
    <row r="9302" spans="2:2" x14ac:dyDescent="0.2">
      <c r="B9302" s="97"/>
    </row>
    <row r="9303" spans="2:2" x14ac:dyDescent="0.2">
      <c r="B9303" s="97"/>
    </row>
    <row r="9304" spans="2:2" x14ac:dyDescent="0.2">
      <c r="B9304" s="97"/>
    </row>
    <row r="9305" spans="2:2" x14ac:dyDescent="0.2">
      <c r="B9305" s="97"/>
    </row>
    <row r="9306" spans="2:2" x14ac:dyDescent="0.2">
      <c r="B9306" s="97"/>
    </row>
    <row r="9307" spans="2:2" x14ac:dyDescent="0.2">
      <c r="B9307" s="97"/>
    </row>
    <row r="9308" spans="2:2" x14ac:dyDescent="0.2">
      <c r="B9308" s="97"/>
    </row>
    <row r="9309" spans="2:2" x14ac:dyDescent="0.2">
      <c r="B9309" s="97"/>
    </row>
    <row r="9310" spans="2:2" x14ac:dyDescent="0.2">
      <c r="B9310" s="97"/>
    </row>
    <row r="9311" spans="2:2" x14ac:dyDescent="0.2">
      <c r="B9311" s="97"/>
    </row>
    <row r="9312" spans="2:2" x14ac:dyDescent="0.2">
      <c r="B9312" s="97"/>
    </row>
    <row r="9313" spans="2:2" x14ac:dyDescent="0.2">
      <c r="B9313" s="97"/>
    </row>
    <row r="9314" spans="2:2" x14ac:dyDescent="0.2">
      <c r="B9314" s="97"/>
    </row>
    <row r="9315" spans="2:2" x14ac:dyDescent="0.2">
      <c r="B9315" s="97"/>
    </row>
    <row r="9316" spans="2:2" x14ac:dyDescent="0.2">
      <c r="B9316" s="97"/>
    </row>
    <row r="9317" spans="2:2" x14ac:dyDescent="0.2">
      <c r="B9317" s="97"/>
    </row>
    <row r="9318" spans="2:2" x14ac:dyDescent="0.2">
      <c r="B9318" s="97"/>
    </row>
    <row r="9319" spans="2:2" x14ac:dyDescent="0.2">
      <c r="B9319" s="97"/>
    </row>
    <row r="9320" spans="2:2" x14ac:dyDescent="0.2">
      <c r="B9320" s="97"/>
    </row>
    <row r="9321" spans="2:2" x14ac:dyDescent="0.2">
      <c r="B9321" s="97"/>
    </row>
    <row r="9322" spans="2:2" x14ac:dyDescent="0.2">
      <c r="B9322" s="97"/>
    </row>
    <row r="9323" spans="2:2" x14ac:dyDescent="0.2">
      <c r="B9323" s="97"/>
    </row>
    <row r="9324" spans="2:2" x14ac:dyDescent="0.2">
      <c r="B9324" s="97"/>
    </row>
    <row r="9325" spans="2:2" x14ac:dyDescent="0.2">
      <c r="B9325" s="97"/>
    </row>
    <row r="9326" spans="2:2" x14ac:dyDescent="0.2">
      <c r="B9326" s="97"/>
    </row>
    <row r="9327" spans="2:2" x14ac:dyDescent="0.2">
      <c r="B9327" s="97"/>
    </row>
    <row r="9328" spans="2:2" x14ac:dyDescent="0.2">
      <c r="B9328" s="97"/>
    </row>
    <row r="9329" spans="2:2" x14ac:dyDescent="0.2">
      <c r="B9329" s="97"/>
    </row>
    <row r="9330" spans="2:2" x14ac:dyDescent="0.2">
      <c r="B9330" s="97"/>
    </row>
    <row r="9331" spans="2:2" x14ac:dyDescent="0.2">
      <c r="B9331" s="97"/>
    </row>
    <row r="9332" spans="2:2" x14ac:dyDescent="0.2">
      <c r="B9332" s="97"/>
    </row>
    <row r="9333" spans="2:2" x14ac:dyDescent="0.2">
      <c r="B9333" s="97"/>
    </row>
    <row r="9334" spans="2:2" x14ac:dyDescent="0.2">
      <c r="B9334" s="97"/>
    </row>
    <row r="9335" spans="2:2" x14ac:dyDescent="0.2">
      <c r="B9335" s="97"/>
    </row>
    <row r="9336" spans="2:2" x14ac:dyDescent="0.2">
      <c r="B9336" s="97"/>
    </row>
    <row r="9337" spans="2:2" x14ac:dyDescent="0.2">
      <c r="B9337" s="97"/>
    </row>
    <row r="9338" spans="2:2" x14ac:dyDescent="0.2">
      <c r="B9338" s="97"/>
    </row>
    <row r="9339" spans="2:2" x14ac:dyDescent="0.2">
      <c r="B9339" s="97"/>
    </row>
    <row r="9340" spans="2:2" x14ac:dyDescent="0.2">
      <c r="B9340" s="97"/>
    </row>
    <row r="9341" spans="2:2" x14ac:dyDescent="0.2">
      <c r="B9341" s="97"/>
    </row>
    <row r="9342" spans="2:2" x14ac:dyDescent="0.2">
      <c r="B9342" s="97"/>
    </row>
    <row r="9343" spans="2:2" x14ac:dyDescent="0.2">
      <c r="B9343" s="97"/>
    </row>
    <row r="9344" spans="2:2" x14ac:dyDescent="0.2">
      <c r="B9344" s="97"/>
    </row>
    <row r="9345" spans="2:2" x14ac:dyDescent="0.2">
      <c r="B9345" s="97"/>
    </row>
    <row r="9346" spans="2:2" x14ac:dyDescent="0.2">
      <c r="B9346" s="97"/>
    </row>
    <row r="9347" spans="2:2" x14ac:dyDescent="0.2">
      <c r="B9347" s="97"/>
    </row>
    <row r="9348" spans="2:2" x14ac:dyDescent="0.2">
      <c r="B9348" s="97"/>
    </row>
    <row r="9349" spans="2:2" x14ac:dyDescent="0.2">
      <c r="B9349" s="97"/>
    </row>
    <row r="9350" spans="2:2" x14ac:dyDescent="0.2">
      <c r="B9350" s="97"/>
    </row>
    <row r="9351" spans="2:2" x14ac:dyDescent="0.2">
      <c r="B9351" s="97"/>
    </row>
    <row r="9352" spans="2:2" x14ac:dyDescent="0.2">
      <c r="B9352" s="97"/>
    </row>
    <row r="9353" spans="2:2" x14ac:dyDescent="0.2">
      <c r="B9353" s="97"/>
    </row>
    <row r="9354" spans="2:2" x14ac:dyDescent="0.2">
      <c r="B9354" s="97"/>
    </row>
    <row r="9355" spans="2:2" x14ac:dyDescent="0.2">
      <c r="B9355" s="97"/>
    </row>
    <row r="9356" spans="2:2" x14ac:dyDescent="0.2">
      <c r="B9356" s="97"/>
    </row>
    <row r="9357" spans="2:2" x14ac:dyDescent="0.2">
      <c r="B9357" s="97"/>
    </row>
    <row r="9358" spans="2:2" x14ac:dyDescent="0.2">
      <c r="B9358" s="97"/>
    </row>
    <row r="9359" spans="2:2" x14ac:dyDescent="0.2">
      <c r="B9359" s="97"/>
    </row>
    <row r="9360" spans="2:2" x14ac:dyDescent="0.2">
      <c r="B9360" s="97"/>
    </row>
    <row r="9361" spans="2:2" x14ac:dyDescent="0.2">
      <c r="B9361" s="97"/>
    </row>
    <row r="9362" spans="2:2" x14ac:dyDescent="0.2">
      <c r="B9362" s="97"/>
    </row>
    <row r="9363" spans="2:2" x14ac:dyDescent="0.2">
      <c r="B9363" s="97"/>
    </row>
    <row r="9364" spans="2:2" x14ac:dyDescent="0.2">
      <c r="B9364" s="97"/>
    </row>
    <row r="9365" spans="2:2" x14ac:dyDescent="0.2">
      <c r="B9365" s="97"/>
    </row>
    <row r="9366" spans="2:2" x14ac:dyDescent="0.2">
      <c r="B9366" s="97"/>
    </row>
    <row r="9367" spans="2:2" x14ac:dyDescent="0.2">
      <c r="B9367" s="97"/>
    </row>
    <row r="9368" spans="2:2" x14ac:dyDescent="0.2">
      <c r="B9368" s="97"/>
    </row>
    <row r="9369" spans="2:2" x14ac:dyDescent="0.2">
      <c r="B9369" s="97"/>
    </row>
    <row r="9370" spans="2:2" x14ac:dyDescent="0.2">
      <c r="B9370" s="97"/>
    </row>
    <row r="9371" spans="2:2" x14ac:dyDescent="0.2">
      <c r="B9371" s="97"/>
    </row>
    <row r="9372" spans="2:2" x14ac:dyDescent="0.2">
      <c r="B9372" s="97"/>
    </row>
    <row r="9373" spans="2:2" x14ac:dyDescent="0.2">
      <c r="B9373" s="97"/>
    </row>
    <row r="9374" spans="2:2" x14ac:dyDescent="0.2">
      <c r="B9374" s="97"/>
    </row>
    <row r="9375" spans="2:2" x14ac:dyDescent="0.2">
      <c r="B9375" s="97"/>
    </row>
    <row r="9376" spans="2:2" x14ac:dyDescent="0.2">
      <c r="B9376" s="97"/>
    </row>
    <row r="9377" spans="2:2" x14ac:dyDescent="0.2">
      <c r="B9377" s="97"/>
    </row>
    <row r="9378" spans="2:2" x14ac:dyDescent="0.2">
      <c r="B9378" s="97"/>
    </row>
    <row r="9379" spans="2:2" x14ac:dyDescent="0.2">
      <c r="B9379" s="97"/>
    </row>
    <row r="9380" spans="2:2" x14ac:dyDescent="0.2">
      <c r="B9380" s="97"/>
    </row>
    <row r="9381" spans="2:2" x14ac:dyDescent="0.2">
      <c r="B9381" s="97"/>
    </row>
    <row r="9382" spans="2:2" x14ac:dyDescent="0.2">
      <c r="B9382" s="97"/>
    </row>
    <row r="9383" spans="2:2" x14ac:dyDescent="0.2">
      <c r="B9383" s="97"/>
    </row>
    <row r="9384" spans="2:2" x14ac:dyDescent="0.2">
      <c r="B9384" s="97"/>
    </row>
    <row r="9385" spans="2:2" x14ac:dyDescent="0.2">
      <c r="B9385" s="97"/>
    </row>
    <row r="9386" spans="2:2" x14ac:dyDescent="0.2">
      <c r="B9386" s="97"/>
    </row>
    <row r="9387" spans="2:2" x14ac:dyDescent="0.2">
      <c r="B9387" s="97"/>
    </row>
    <row r="9388" spans="2:2" x14ac:dyDescent="0.2">
      <c r="B9388" s="97"/>
    </row>
    <row r="9389" spans="2:2" x14ac:dyDescent="0.2">
      <c r="B9389" s="97"/>
    </row>
    <row r="9390" spans="2:2" x14ac:dyDescent="0.2">
      <c r="B9390" s="97"/>
    </row>
    <row r="9391" spans="2:2" x14ac:dyDescent="0.2">
      <c r="B9391" s="97"/>
    </row>
    <row r="9392" spans="2:2" x14ac:dyDescent="0.2">
      <c r="B9392" s="97"/>
    </row>
    <row r="9393" spans="2:2" x14ac:dyDescent="0.2">
      <c r="B9393" s="97"/>
    </row>
    <row r="9394" spans="2:2" x14ac:dyDescent="0.2">
      <c r="B9394" s="97"/>
    </row>
    <row r="9395" spans="2:2" x14ac:dyDescent="0.2">
      <c r="B9395" s="97"/>
    </row>
    <row r="9396" spans="2:2" x14ac:dyDescent="0.2">
      <c r="B9396" s="97"/>
    </row>
    <row r="9397" spans="2:2" x14ac:dyDescent="0.2">
      <c r="B9397" s="97"/>
    </row>
    <row r="9398" spans="2:2" x14ac:dyDescent="0.2">
      <c r="B9398" s="97"/>
    </row>
    <row r="9399" spans="2:2" x14ac:dyDescent="0.2">
      <c r="B9399" s="97"/>
    </row>
    <row r="9400" spans="2:2" x14ac:dyDescent="0.2">
      <c r="B9400" s="97"/>
    </row>
    <row r="9401" spans="2:2" x14ac:dyDescent="0.2">
      <c r="B9401" s="97"/>
    </row>
    <row r="9402" spans="2:2" x14ac:dyDescent="0.2">
      <c r="B9402" s="97"/>
    </row>
    <row r="9403" spans="2:2" x14ac:dyDescent="0.2">
      <c r="B9403" s="97"/>
    </row>
    <row r="9404" spans="2:2" x14ac:dyDescent="0.2">
      <c r="B9404" s="97"/>
    </row>
    <row r="9405" spans="2:2" x14ac:dyDescent="0.2">
      <c r="B9405" s="97"/>
    </row>
    <row r="9406" spans="2:2" x14ac:dyDescent="0.2">
      <c r="B9406" s="97"/>
    </row>
    <row r="9407" spans="2:2" x14ac:dyDescent="0.2">
      <c r="B9407" s="97"/>
    </row>
    <row r="9408" spans="2:2" x14ac:dyDescent="0.2">
      <c r="B9408" s="97"/>
    </row>
    <row r="9409" spans="2:2" x14ac:dyDescent="0.2">
      <c r="B9409" s="97"/>
    </row>
    <row r="9410" spans="2:2" x14ac:dyDescent="0.2">
      <c r="B9410" s="97"/>
    </row>
    <row r="9411" spans="2:2" x14ac:dyDescent="0.2">
      <c r="B9411" s="97"/>
    </row>
    <row r="9412" spans="2:2" x14ac:dyDescent="0.2">
      <c r="B9412" s="97"/>
    </row>
    <row r="9413" spans="2:2" x14ac:dyDescent="0.2">
      <c r="B9413" s="97"/>
    </row>
    <row r="9414" spans="2:2" x14ac:dyDescent="0.2">
      <c r="B9414" s="97"/>
    </row>
    <row r="9415" spans="2:2" x14ac:dyDescent="0.2">
      <c r="B9415" s="97"/>
    </row>
    <row r="9416" spans="2:2" x14ac:dyDescent="0.2">
      <c r="B9416" s="97"/>
    </row>
    <row r="9417" spans="2:2" x14ac:dyDescent="0.2">
      <c r="B9417" s="97"/>
    </row>
    <row r="9418" spans="2:2" x14ac:dyDescent="0.2">
      <c r="B9418" s="97"/>
    </row>
    <row r="9419" spans="2:2" x14ac:dyDescent="0.2">
      <c r="B9419" s="97"/>
    </row>
    <row r="9420" spans="2:2" x14ac:dyDescent="0.2">
      <c r="B9420" s="97"/>
    </row>
    <row r="9421" spans="2:2" x14ac:dyDescent="0.2">
      <c r="B9421" s="97"/>
    </row>
    <row r="9422" spans="2:2" x14ac:dyDescent="0.2">
      <c r="B9422" s="97"/>
    </row>
    <row r="9423" spans="2:2" x14ac:dyDescent="0.2">
      <c r="B9423" s="97"/>
    </row>
    <row r="9424" spans="2:2" x14ac:dyDescent="0.2">
      <c r="B9424" s="97"/>
    </row>
    <row r="9425" spans="2:2" x14ac:dyDescent="0.2">
      <c r="B9425" s="97"/>
    </row>
    <row r="9426" spans="2:2" x14ac:dyDescent="0.2">
      <c r="B9426" s="97"/>
    </row>
    <row r="9427" spans="2:2" x14ac:dyDescent="0.2">
      <c r="B9427" s="97"/>
    </row>
    <row r="9428" spans="2:2" x14ac:dyDescent="0.2">
      <c r="B9428" s="97"/>
    </row>
    <row r="9429" spans="2:2" x14ac:dyDescent="0.2">
      <c r="B9429" s="97"/>
    </row>
    <row r="9430" spans="2:2" x14ac:dyDescent="0.2">
      <c r="B9430" s="97"/>
    </row>
    <row r="9431" spans="2:2" x14ac:dyDescent="0.2">
      <c r="B9431" s="97"/>
    </row>
    <row r="9432" spans="2:2" x14ac:dyDescent="0.2">
      <c r="B9432" s="97"/>
    </row>
    <row r="9433" spans="2:2" x14ac:dyDescent="0.2">
      <c r="B9433" s="97"/>
    </row>
    <row r="9434" spans="2:2" x14ac:dyDescent="0.2">
      <c r="B9434" s="97"/>
    </row>
    <row r="9435" spans="2:2" x14ac:dyDescent="0.2">
      <c r="B9435" s="97"/>
    </row>
    <row r="9436" spans="2:2" x14ac:dyDescent="0.2">
      <c r="B9436" s="97"/>
    </row>
    <row r="9437" spans="2:2" x14ac:dyDescent="0.2">
      <c r="B9437" s="97"/>
    </row>
    <row r="9438" spans="2:2" x14ac:dyDescent="0.2">
      <c r="B9438" s="97"/>
    </row>
    <row r="9439" spans="2:2" x14ac:dyDescent="0.2">
      <c r="B9439" s="97"/>
    </row>
    <row r="9440" spans="2:2" x14ac:dyDescent="0.2">
      <c r="B9440" s="97"/>
    </row>
    <row r="9441" spans="2:2" x14ac:dyDescent="0.2">
      <c r="B9441" s="97"/>
    </row>
    <row r="9442" spans="2:2" x14ac:dyDescent="0.2">
      <c r="B9442" s="97"/>
    </row>
    <row r="9443" spans="2:2" x14ac:dyDescent="0.2">
      <c r="B9443" s="97"/>
    </row>
    <row r="9444" spans="2:2" x14ac:dyDescent="0.2">
      <c r="B9444" s="97"/>
    </row>
    <row r="9445" spans="2:2" x14ac:dyDescent="0.2">
      <c r="B9445" s="97"/>
    </row>
    <row r="9446" spans="2:2" x14ac:dyDescent="0.2">
      <c r="B9446" s="97"/>
    </row>
    <row r="9447" spans="2:2" x14ac:dyDescent="0.2">
      <c r="B9447" s="97"/>
    </row>
    <row r="9448" spans="2:2" x14ac:dyDescent="0.2">
      <c r="B9448" s="97"/>
    </row>
    <row r="9449" spans="2:2" x14ac:dyDescent="0.2">
      <c r="B9449" s="97"/>
    </row>
    <row r="9450" spans="2:2" x14ac:dyDescent="0.2">
      <c r="B9450" s="97"/>
    </row>
    <row r="9451" spans="2:2" x14ac:dyDescent="0.2">
      <c r="B9451" s="97"/>
    </row>
    <row r="9452" spans="2:2" x14ac:dyDescent="0.2">
      <c r="B9452" s="97"/>
    </row>
    <row r="9453" spans="2:2" x14ac:dyDescent="0.2">
      <c r="B9453" s="97"/>
    </row>
    <row r="9454" spans="2:2" x14ac:dyDescent="0.2">
      <c r="B9454" s="97"/>
    </row>
    <row r="9455" spans="2:2" x14ac:dyDescent="0.2">
      <c r="B9455" s="97"/>
    </row>
    <row r="9456" spans="2:2" x14ac:dyDescent="0.2">
      <c r="B9456" s="97"/>
    </row>
    <row r="9457" spans="2:2" x14ac:dyDescent="0.2">
      <c r="B9457" s="97"/>
    </row>
    <row r="9458" spans="2:2" x14ac:dyDescent="0.2">
      <c r="B9458" s="97"/>
    </row>
    <row r="9459" spans="2:2" x14ac:dyDescent="0.2">
      <c r="B9459" s="97"/>
    </row>
    <row r="9460" spans="2:2" x14ac:dyDescent="0.2">
      <c r="B9460" s="97"/>
    </row>
    <row r="9461" spans="2:2" x14ac:dyDescent="0.2">
      <c r="B9461" s="97"/>
    </row>
    <row r="9462" spans="2:2" x14ac:dyDescent="0.2">
      <c r="B9462" s="97"/>
    </row>
    <row r="9463" spans="2:2" x14ac:dyDescent="0.2">
      <c r="B9463" s="97"/>
    </row>
    <row r="9464" spans="2:2" x14ac:dyDescent="0.2">
      <c r="B9464" s="97"/>
    </row>
    <row r="9465" spans="2:2" x14ac:dyDescent="0.2">
      <c r="B9465" s="97"/>
    </row>
    <row r="9466" spans="2:2" x14ac:dyDescent="0.2">
      <c r="B9466" s="97"/>
    </row>
    <row r="9467" spans="2:2" x14ac:dyDescent="0.2">
      <c r="B9467" s="97"/>
    </row>
    <row r="9468" spans="2:2" x14ac:dyDescent="0.2">
      <c r="B9468" s="97"/>
    </row>
    <row r="9469" spans="2:2" x14ac:dyDescent="0.2">
      <c r="B9469" s="97"/>
    </row>
    <row r="9470" spans="2:2" x14ac:dyDescent="0.2">
      <c r="B9470" s="97"/>
    </row>
    <row r="9471" spans="2:2" x14ac:dyDescent="0.2">
      <c r="B9471" s="97"/>
    </row>
    <row r="9472" spans="2:2" x14ac:dyDescent="0.2">
      <c r="B9472" s="97"/>
    </row>
    <row r="9473" spans="2:2" x14ac:dyDescent="0.2">
      <c r="B9473" s="97"/>
    </row>
    <row r="9474" spans="2:2" x14ac:dyDescent="0.2">
      <c r="B9474" s="97"/>
    </row>
    <row r="9475" spans="2:2" x14ac:dyDescent="0.2">
      <c r="B9475" s="97"/>
    </row>
    <row r="9476" spans="2:2" x14ac:dyDescent="0.2">
      <c r="B9476" s="97"/>
    </row>
    <row r="9477" spans="2:2" x14ac:dyDescent="0.2">
      <c r="B9477" s="97"/>
    </row>
    <row r="9478" spans="2:2" x14ac:dyDescent="0.2">
      <c r="B9478" s="97"/>
    </row>
    <row r="9479" spans="2:2" x14ac:dyDescent="0.2">
      <c r="B9479" s="97"/>
    </row>
    <row r="9480" spans="2:2" x14ac:dyDescent="0.2">
      <c r="B9480" s="97"/>
    </row>
    <row r="9481" spans="2:2" x14ac:dyDescent="0.2">
      <c r="B9481" s="97"/>
    </row>
    <row r="9482" spans="2:2" x14ac:dyDescent="0.2">
      <c r="B9482" s="97"/>
    </row>
    <row r="9483" spans="2:2" x14ac:dyDescent="0.2">
      <c r="B9483" s="97"/>
    </row>
    <row r="9484" spans="2:2" x14ac:dyDescent="0.2">
      <c r="B9484" s="97"/>
    </row>
    <row r="9485" spans="2:2" x14ac:dyDescent="0.2">
      <c r="B9485" s="97"/>
    </row>
    <row r="9486" spans="2:2" x14ac:dyDescent="0.2">
      <c r="B9486" s="97"/>
    </row>
    <row r="9487" spans="2:2" x14ac:dyDescent="0.2">
      <c r="B9487" s="97"/>
    </row>
    <row r="9488" spans="2:2" x14ac:dyDescent="0.2">
      <c r="B9488" s="97"/>
    </row>
    <row r="9489" spans="2:2" x14ac:dyDescent="0.2">
      <c r="B9489" s="97"/>
    </row>
    <row r="9490" spans="2:2" x14ac:dyDescent="0.2">
      <c r="B9490" s="97"/>
    </row>
    <row r="9491" spans="2:2" x14ac:dyDescent="0.2">
      <c r="B9491" s="97"/>
    </row>
    <row r="9492" spans="2:2" x14ac:dyDescent="0.2">
      <c r="B9492" s="97"/>
    </row>
    <row r="9493" spans="2:2" x14ac:dyDescent="0.2">
      <c r="B9493" s="97"/>
    </row>
    <row r="9494" spans="2:2" x14ac:dyDescent="0.2">
      <c r="B9494" s="97"/>
    </row>
    <row r="9495" spans="2:2" x14ac:dyDescent="0.2">
      <c r="B9495" s="97"/>
    </row>
    <row r="9496" spans="2:2" x14ac:dyDescent="0.2">
      <c r="B9496" s="97"/>
    </row>
    <row r="9497" spans="2:2" x14ac:dyDescent="0.2">
      <c r="B9497" s="97"/>
    </row>
    <row r="9498" spans="2:2" x14ac:dyDescent="0.2">
      <c r="B9498" s="97"/>
    </row>
    <row r="9499" spans="2:2" x14ac:dyDescent="0.2">
      <c r="B9499" s="97"/>
    </row>
    <row r="9500" spans="2:2" x14ac:dyDescent="0.2">
      <c r="B9500" s="97"/>
    </row>
    <row r="9501" spans="2:2" x14ac:dyDescent="0.2">
      <c r="B9501" s="97"/>
    </row>
    <row r="9502" spans="2:2" x14ac:dyDescent="0.2">
      <c r="B9502" s="97"/>
    </row>
    <row r="9503" spans="2:2" x14ac:dyDescent="0.2">
      <c r="B9503" s="97"/>
    </row>
    <row r="9504" spans="2:2" x14ac:dyDescent="0.2">
      <c r="B9504" s="97"/>
    </row>
    <row r="9505" spans="2:2" x14ac:dyDescent="0.2">
      <c r="B9505" s="97"/>
    </row>
    <row r="9506" spans="2:2" x14ac:dyDescent="0.2">
      <c r="B9506" s="97"/>
    </row>
    <row r="9507" spans="2:2" x14ac:dyDescent="0.2">
      <c r="B9507" s="97"/>
    </row>
    <row r="9508" spans="2:2" x14ac:dyDescent="0.2">
      <c r="B9508" s="97"/>
    </row>
    <row r="9509" spans="2:2" x14ac:dyDescent="0.2">
      <c r="B9509" s="97"/>
    </row>
    <row r="9510" spans="2:2" x14ac:dyDescent="0.2">
      <c r="B9510" s="97"/>
    </row>
    <row r="9511" spans="2:2" x14ac:dyDescent="0.2">
      <c r="B9511" s="97"/>
    </row>
    <row r="9512" spans="2:2" x14ac:dyDescent="0.2">
      <c r="B9512" s="97"/>
    </row>
    <row r="9513" spans="2:2" x14ac:dyDescent="0.2">
      <c r="B9513" s="97"/>
    </row>
    <row r="9514" spans="2:2" x14ac:dyDescent="0.2">
      <c r="B9514" s="97"/>
    </row>
    <row r="9515" spans="2:2" x14ac:dyDescent="0.2">
      <c r="B9515" s="97"/>
    </row>
    <row r="9516" spans="2:2" x14ac:dyDescent="0.2">
      <c r="B9516" s="97"/>
    </row>
    <row r="9517" spans="2:2" x14ac:dyDescent="0.2">
      <c r="B9517" s="97"/>
    </row>
    <row r="9518" spans="2:2" x14ac:dyDescent="0.2">
      <c r="B9518" s="97"/>
    </row>
    <row r="9519" spans="2:2" x14ac:dyDescent="0.2">
      <c r="B9519" s="97"/>
    </row>
    <row r="9520" spans="2:2" x14ac:dyDescent="0.2">
      <c r="B9520" s="97"/>
    </row>
    <row r="9521" spans="2:2" x14ac:dyDescent="0.2">
      <c r="B9521" s="97"/>
    </row>
    <row r="9522" spans="2:2" x14ac:dyDescent="0.2">
      <c r="B9522" s="97"/>
    </row>
    <row r="9523" spans="2:2" x14ac:dyDescent="0.2">
      <c r="B9523" s="97"/>
    </row>
    <row r="9524" spans="2:2" x14ac:dyDescent="0.2">
      <c r="B9524" s="97"/>
    </row>
    <row r="9525" spans="2:2" x14ac:dyDescent="0.2">
      <c r="B9525" s="97"/>
    </row>
    <row r="9526" spans="2:2" x14ac:dyDescent="0.2">
      <c r="B9526" s="97"/>
    </row>
    <row r="9527" spans="2:2" x14ac:dyDescent="0.2">
      <c r="B9527" s="97"/>
    </row>
    <row r="9528" spans="2:2" x14ac:dyDescent="0.2">
      <c r="B9528" s="97"/>
    </row>
    <row r="9529" spans="2:2" x14ac:dyDescent="0.2">
      <c r="B9529" s="97"/>
    </row>
    <row r="9530" spans="2:2" x14ac:dyDescent="0.2">
      <c r="B9530" s="97"/>
    </row>
    <row r="9531" spans="2:2" x14ac:dyDescent="0.2">
      <c r="B9531" s="97"/>
    </row>
    <row r="9532" spans="2:2" x14ac:dyDescent="0.2">
      <c r="B9532" s="97"/>
    </row>
    <row r="9533" spans="2:2" x14ac:dyDescent="0.2">
      <c r="B9533" s="97"/>
    </row>
    <row r="9534" spans="2:2" x14ac:dyDescent="0.2">
      <c r="B9534" s="97"/>
    </row>
    <row r="9535" spans="2:2" x14ac:dyDescent="0.2">
      <c r="B9535" s="97"/>
    </row>
    <row r="9536" spans="2:2" x14ac:dyDescent="0.2">
      <c r="B9536" s="97"/>
    </row>
    <row r="9537" spans="2:2" x14ac:dyDescent="0.2">
      <c r="B9537" s="97"/>
    </row>
    <row r="9538" spans="2:2" x14ac:dyDescent="0.2">
      <c r="B9538" s="97"/>
    </row>
    <row r="9539" spans="2:2" x14ac:dyDescent="0.2">
      <c r="B9539" s="97"/>
    </row>
    <row r="9540" spans="2:2" x14ac:dyDescent="0.2">
      <c r="B9540" s="97"/>
    </row>
    <row r="9541" spans="2:2" x14ac:dyDescent="0.2">
      <c r="B9541" s="97"/>
    </row>
    <row r="9542" spans="2:2" x14ac:dyDescent="0.2">
      <c r="B9542" s="97"/>
    </row>
    <row r="9543" spans="2:2" x14ac:dyDescent="0.2">
      <c r="B9543" s="97"/>
    </row>
    <row r="9544" spans="2:2" x14ac:dyDescent="0.2">
      <c r="B9544" s="97"/>
    </row>
    <row r="9545" spans="2:2" x14ac:dyDescent="0.2">
      <c r="B9545" s="97"/>
    </row>
    <row r="9546" spans="2:2" x14ac:dyDescent="0.2">
      <c r="B9546" s="97"/>
    </row>
    <row r="9547" spans="2:2" x14ac:dyDescent="0.2">
      <c r="B9547" s="97"/>
    </row>
    <row r="9548" spans="2:2" x14ac:dyDescent="0.2">
      <c r="B9548" s="97"/>
    </row>
    <row r="9549" spans="2:2" x14ac:dyDescent="0.2">
      <c r="B9549" s="97"/>
    </row>
    <row r="9550" spans="2:2" x14ac:dyDescent="0.2">
      <c r="B9550" s="97"/>
    </row>
    <row r="9551" spans="2:2" x14ac:dyDescent="0.2">
      <c r="B9551" s="97"/>
    </row>
    <row r="9552" spans="2:2" x14ac:dyDescent="0.2">
      <c r="B9552" s="97"/>
    </row>
    <row r="9553" spans="2:2" x14ac:dyDescent="0.2">
      <c r="B9553" s="97"/>
    </row>
    <row r="9554" spans="2:2" x14ac:dyDescent="0.2">
      <c r="B9554" s="97"/>
    </row>
    <row r="9555" spans="2:2" x14ac:dyDescent="0.2">
      <c r="B9555" s="97"/>
    </row>
    <row r="9556" spans="2:2" x14ac:dyDescent="0.2">
      <c r="B9556" s="97"/>
    </row>
    <row r="9557" spans="2:2" x14ac:dyDescent="0.2">
      <c r="B9557" s="97"/>
    </row>
    <row r="9558" spans="2:2" x14ac:dyDescent="0.2">
      <c r="B9558" s="97"/>
    </row>
    <row r="9559" spans="2:2" x14ac:dyDescent="0.2">
      <c r="B9559" s="97"/>
    </row>
    <row r="9560" spans="2:2" x14ac:dyDescent="0.2">
      <c r="B9560" s="97"/>
    </row>
    <row r="9561" spans="2:2" x14ac:dyDescent="0.2">
      <c r="B9561" s="97"/>
    </row>
    <row r="9562" spans="2:2" x14ac:dyDescent="0.2">
      <c r="B9562" s="97"/>
    </row>
    <row r="9563" spans="2:2" x14ac:dyDescent="0.2">
      <c r="B9563" s="97"/>
    </row>
    <row r="9564" spans="2:2" x14ac:dyDescent="0.2">
      <c r="B9564" s="97"/>
    </row>
    <row r="9565" spans="2:2" x14ac:dyDescent="0.2">
      <c r="B9565" s="97"/>
    </row>
    <row r="9566" spans="2:2" x14ac:dyDescent="0.2">
      <c r="B9566" s="97"/>
    </row>
    <row r="9567" spans="2:2" x14ac:dyDescent="0.2">
      <c r="B9567" s="97"/>
    </row>
    <row r="9568" spans="2:2" x14ac:dyDescent="0.2">
      <c r="B9568" s="97"/>
    </row>
    <row r="9569" spans="2:2" x14ac:dyDescent="0.2">
      <c r="B9569" s="97"/>
    </row>
    <row r="9570" spans="2:2" x14ac:dyDescent="0.2">
      <c r="B9570" s="97"/>
    </row>
    <row r="9571" spans="2:2" x14ac:dyDescent="0.2">
      <c r="B9571" s="97"/>
    </row>
    <row r="9572" spans="2:2" x14ac:dyDescent="0.2">
      <c r="B9572" s="97"/>
    </row>
    <row r="9573" spans="2:2" x14ac:dyDescent="0.2">
      <c r="B9573" s="97"/>
    </row>
    <row r="9574" spans="2:2" x14ac:dyDescent="0.2">
      <c r="B9574" s="97"/>
    </row>
    <row r="9575" spans="2:2" x14ac:dyDescent="0.2">
      <c r="B9575" s="97"/>
    </row>
    <row r="9576" spans="2:2" x14ac:dyDescent="0.2">
      <c r="B9576" s="97"/>
    </row>
    <row r="9577" spans="2:2" x14ac:dyDescent="0.2">
      <c r="B9577" s="97"/>
    </row>
    <row r="9578" spans="2:2" x14ac:dyDescent="0.2">
      <c r="B9578" s="97"/>
    </row>
    <row r="9579" spans="2:2" x14ac:dyDescent="0.2">
      <c r="B9579" s="97"/>
    </row>
    <row r="9580" spans="2:2" x14ac:dyDescent="0.2">
      <c r="B9580" s="97"/>
    </row>
    <row r="9581" spans="2:2" x14ac:dyDescent="0.2">
      <c r="B9581" s="97"/>
    </row>
    <row r="9582" spans="2:2" x14ac:dyDescent="0.2">
      <c r="B9582" s="97"/>
    </row>
    <row r="9583" spans="2:2" x14ac:dyDescent="0.2">
      <c r="B9583" s="97"/>
    </row>
    <row r="9584" spans="2:2" x14ac:dyDescent="0.2">
      <c r="B9584" s="97"/>
    </row>
    <row r="9585" spans="2:2" x14ac:dyDescent="0.2">
      <c r="B9585" s="97"/>
    </row>
    <row r="9586" spans="2:2" x14ac:dyDescent="0.2">
      <c r="B9586" s="97"/>
    </row>
    <row r="9587" spans="2:2" x14ac:dyDescent="0.2">
      <c r="B9587" s="97"/>
    </row>
    <row r="9588" spans="2:2" x14ac:dyDescent="0.2">
      <c r="B9588" s="97"/>
    </row>
    <row r="9589" spans="2:2" x14ac:dyDescent="0.2">
      <c r="B9589" s="97"/>
    </row>
    <row r="9590" spans="2:2" x14ac:dyDescent="0.2">
      <c r="B9590" s="97"/>
    </row>
    <row r="9591" spans="2:2" x14ac:dyDescent="0.2">
      <c r="B9591" s="97"/>
    </row>
    <row r="9592" spans="2:2" x14ac:dyDescent="0.2">
      <c r="B9592" s="97"/>
    </row>
    <row r="9593" spans="2:2" x14ac:dyDescent="0.2">
      <c r="B9593" s="97"/>
    </row>
    <row r="9594" spans="2:2" x14ac:dyDescent="0.2">
      <c r="B9594" s="97"/>
    </row>
    <row r="9595" spans="2:2" x14ac:dyDescent="0.2">
      <c r="B9595" s="97"/>
    </row>
    <row r="9596" spans="2:2" x14ac:dyDescent="0.2">
      <c r="B9596" s="97"/>
    </row>
    <row r="9597" spans="2:2" x14ac:dyDescent="0.2">
      <c r="B9597" s="97"/>
    </row>
    <row r="9598" spans="2:2" x14ac:dyDescent="0.2">
      <c r="B9598" s="97"/>
    </row>
    <row r="9599" spans="2:2" x14ac:dyDescent="0.2">
      <c r="B9599" s="97"/>
    </row>
    <row r="9600" spans="2:2" x14ac:dyDescent="0.2">
      <c r="B9600" s="97"/>
    </row>
    <row r="9601" spans="2:2" x14ac:dyDescent="0.2">
      <c r="B9601" s="97"/>
    </row>
    <row r="9602" spans="2:2" x14ac:dyDescent="0.2">
      <c r="B9602" s="97"/>
    </row>
    <row r="9603" spans="2:2" x14ac:dyDescent="0.2">
      <c r="B9603" s="97"/>
    </row>
    <row r="9604" spans="2:2" x14ac:dyDescent="0.2">
      <c r="B9604" s="97"/>
    </row>
    <row r="9605" spans="2:2" x14ac:dyDescent="0.2">
      <c r="B9605" s="97"/>
    </row>
    <row r="9606" spans="2:2" x14ac:dyDescent="0.2">
      <c r="B9606" s="97"/>
    </row>
    <row r="9607" spans="2:2" x14ac:dyDescent="0.2">
      <c r="B9607" s="97"/>
    </row>
    <row r="9608" spans="2:2" x14ac:dyDescent="0.2">
      <c r="B9608" s="97"/>
    </row>
    <row r="9609" spans="2:2" x14ac:dyDescent="0.2">
      <c r="B9609" s="97"/>
    </row>
    <row r="9610" spans="2:2" x14ac:dyDescent="0.2">
      <c r="B9610" s="97"/>
    </row>
    <row r="9611" spans="2:2" x14ac:dyDescent="0.2">
      <c r="B9611" s="97"/>
    </row>
    <row r="9612" spans="2:2" x14ac:dyDescent="0.2">
      <c r="B9612" s="97"/>
    </row>
    <row r="9613" spans="2:2" x14ac:dyDescent="0.2">
      <c r="B9613" s="97"/>
    </row>
    <row r="9614" spans="2:2" x14ac:dyDescent="0.2">
      <c r="B9614" s="97"/>
    </row>
    <row r="9615" spans="2:2" x14ac:dyDescent="0.2">
      <c r="B9615" s="97"/>
    </row>
    <row r="9616" spans="2:2" x14ac:dyDescent="0.2">
      <c r="B9616" s="97"/>
    </row>
    <row r="9617" spans="2:2" x14ac:dyDescent="0.2">
      <c r="B9617" s="97"/>
    </row>
    <row r="9618" spans="2:2" x14ac:dyDescent="0.2">
      <c r="B9618" s="97"/>
    </row>
    <row r="9619" spans="2:2" x14ac:dyDescent="0.2">
      <c r="B9619" s="97"/>
    </row>
    <row r="9620" spans="2:2" x14ac:dyDescent="0.2">
      <c r="B9620" s="97"/>
    </row>
    <row r="9621" spans="2:2" x14ac:dyDescent="0.2">
      <c r="B9621" s="97"/>
    </row>
    <row r="9622" spans="2:2" x14ac:dyDescent="0.2">
      <c r="B9622" s="97"/>
    </row>
    <row r="9623" spans="2:2" x14ac:dyDescent="0.2">
      <c r="B9623" s="97"/>
    </row>
    <row r="9624" spans="2:2" x14ac:dyDescent="0.2">
      <c r="B9624" s="97"/>
    </row>
    <row r="9625" spans="2:2" x14ac:dyDescent="0.2">
      <c r="B9625" s="97"/>
    </row>
    <row r="9626" spans="2:2" x14ac:dyDescent="0.2">
      <c r="B9626" s="97"/>
    </row>
    <row r="9627" spans="2:2" x14ac:dyDescent="0.2">
      <c r="B9627" s="97"/>
    </row>
    <row r="9628" spans="2:2" x14ac:dyDescent="0.2">
      <c r="B9628" s="97"/>
    </row>
    <row r="9629" spans="2:2" x14ac:dyDescent="0.2">
      <c r="B9629" s="97"/>
    </row>
    <row r="9630" spans="2:2" x14ac:dyDescent="0.2">
      <c r="B9630" s="97"/>
    </row>
    <row r="9631" spans="2:2" x14ac:dyDescent="0.2">
      <c r="B9631" s="97"/>
    </row>
    <row r="9632" spans="2:2" x14ac:dyDescent="0.2">
      <c r="B9632" s="97"/>
    </row>
    <row r="9633" spans="2:2" x14ac:dyDescent="0.2">
      <c r="B9633" s="97"/>
    </row>
    <row r="9634" spans="2:2" x14ac:dyDescent="0.2">
      <c r="B9634" s="97"/>
    </row>
    <row r="9635" spans="2:2" x14ac:dyDescent="0.2">
      <c r="B9635" s="97"/>
    </row>
    <row r="9636" spans="2:2" x14ac:dyDescent="0.2">
      <c r="B9636" s="97"/>
    </row>
    <row r="9637" spans="2:2" x14ac:dyDescent="0.2">
      <c r="B9637" s="97"/>
    </row>
    <row r="9638" spans="2:2" x14ac:dyDescent="0.2">
      <c r="B9638" s="97"/>
    </row>
    <row r="9639" spans="2:2" x14ac:dyDescent="0.2">
      <c r="B9639" s="97"/>
    </row>
    <row r="9640" spans="2:2" x14ac:dyDescent="0.2">
      <c r="B9640" s="97"/>
    </row>
    <row r="9641" spans="2:2" x14ac:dyDescent="0.2">
      <c r="B9641" s="97"/>
    </row>
    <row r="9642" spans="2:2" x14ac:dyDescent="0.2">
      <c r="B9642" s="97"/>
    </row>
    <row r="9643" spans="2:2" x14ac:dyDescent="0.2">
      <c r="B9643" s="97"/>
    </row>
    <row r="9644" spans="2:2" x14ac:dyDescent="0.2">
      <c r="B9644" s="97"/>
    </row>
    <row r="9645" spans="2:2" x14ac:dyDescent="0.2">
      <c r="B9645" s="97"/>
    </row>
    <row r="9646" spans="2:2" x14ac:dyDescent="0.2">
      <c r="B9646" s="97"/>
    </row>
    <row r="9647" spans="2:2" x14ac:dyDescent="0.2">
      <c r="B9647" s="97"/>
    </row>
    <row r="9648" spans="2:2" x14ac:dyDescent="0.2">
      <c r="B9648" s="97"/>
    </row>
    <row r="9649" spans="2:2" x14ac:dyDescent="0.2">
      <c r="B9649" s="97"/>
    </row>
    <row r="9650" spans="2:2" x14ac:dyDescent="0.2">
      <c r="B9650" s="97"/>
    </row>
    <row r="9651" spans="2:2" x14ac:dyDescent="0.2">
      <c r="B9651" s="97"/>
    </row>
    <row r="9652" spans="2:2" x14ac:dyDescent="0.2">
      <c r="B9652" s="97"/>
    </row>
    <row r="9653" spans="2:2" x14ac:dyDescent="0.2">
      <c r="B9653" s="97"/>
    </row>
    <row r="9654" spans="2:2" x14ac:dyDescent="0.2">
      <c r="B9654" s="97"/>
    </row>
    <row r="9655" spans="2:2" x14ac:dyDescent="0.2">
      <c r="B9655" s="97"/>
    </row>
    <row r="9656" spans="2:2" x14ac:dyDescent="0.2">
      <c r="B9656" s="97"/>
    </row>
    <row r="9657" spans="2:2" x14ac:dyDescent="0.2">
      <c r="B9657" s="97"/>
    </row>
    <row r="9658" spans="2:2" x14ac:dyDescent="0.2">
      <c r="B9658" s="97"/>
    </row>
    <row r="9659" spans="2:2" x14ac:dyDescent="0.2">
      <c r="B9659" s="97"/>
    </row>
    <row r="9660" spans="2:2" x14ac:dyDescent="0.2">
      <c r="B9660" s="97"/>
    </row>
    <row r="9661" spans="2:2" x14ac:dyDescent="0.2">
      <c r="B9661" s="97"/>
    </row>
    <row r="9662" spans="2:2" x14ac:dyDescent="0.2">
      <c r="B9662" s="97"/>
    </row>
    <row r="9663" spans="2:2" x14ac:dyDescent="0.2">
      <c r="B9663" s="97"/>
    </row>
    <row r="9664" spans="2:2" x14ac:dyDescent="0.2">
      <c r="B9664" s="97"/>
    </row>
    <row r="9665" spans="2:2" x14ac:dyDescent="0.2">
      <c r="B9665" s="97"/>
    </row>
    <row r="9666" spans="2:2" x14ac:dyDescent="0.2">
      <c r="B9666" s="97"/>
    </row>
    <row r="9667" spans="2:2" x14ac:dyDescent="0.2">
      <c r="B9667" s="97"/>
    </row>
    <row r="9668" spans="2:2" x14ac:dyDescent="0.2">
      <c r="B9668" s="97"/>
    </row>
    <row r="9669" spans="2:2" x14ac:dyDescent="0.2">
      <c r="B9669" s="97"/>
    </row>
    <row r="9670" spans="2:2" x14ac:dyDescent="0.2">
      <c r="B9670" s="97"/>
    </row>
    <row r="9671" spans="2:2" x14ac:dyDescent="0.2">
      <c r="B9671" s="97"/>
    </row>
    <row r="9672" spans="2:2" x14ac:dyDescent="0.2">
      <c r="B9672" s="97"/>
    </row>
    <row r="9673" spans="2:2" x14ac:dyDescent="0.2">
      <c r="B9673" s="97"/>
    </row>
    <row r="9674" spans="2:2" x14ac:dyDescent="0.2">
      <c r="B9674" s="97"/>
    </row>
    <row r="9675" spans="2:2" x14ac:dyDescent="0.2">
      <c r="B9675" s="97"/>
    </row>
    <row r="9676" spans="2:2" x14ac:dyDescent="0.2">
      <c r="B9676" s="97"/>
    </row>
    <row r="9677" spans="2:2" x14ac:dyDescent="0.2">
      <c r="B9677" s="97"/>
    </row>
    <row r="9678" spans="2:2" x14ac:dyDescent="0.2">
      <c r="B9678" s="97"/>
    </row>
    <row r="9679" spans="2:2" x14ac:dyDescent="0.2">
      <c r="B9679" s="97"/>
    </row>
    <row r="9680" spans="2:2" x14ac:dyDescent="0.2">
      <c r="B9680" s="97"/>
    </row>
    <row r="9681" spans="2:2" x14ac:dyDescent="0.2">
      <c r="B9681" s="97"/>
    </row>
    <row r="9682" spans="2:2" x14ac:dyDescent="0.2">
      <c r="B9682" s="97"/>
    </row>
    <row r="9683" spans="2:2" x14ac:dyDescent="0.2">
      <c r="B9683" s="97"/>
    </row>
    <row r="9684" spans="2:2" x14ac:dyDescent="0.2">
      <c r="B9684" s="97"/>
    </row>
    <row r="9685" spans="2:2" x14ac:dyDescent="0.2">
      <c r="B9685" s="97"/>
    </row>
    <row r="9686" spans="2:2" x14ac:dyDescent="0.2">
      <c r="B9686" s="97"/>
    </row>
    <row r="9687" spans="2:2" x14ac:dyDescent="0.2">
      <c r="B9687" s="97"/>
    </row>
    <row r="9688" spans="2:2" x14ac:dyDescent="0.2">
      <c r="B9688" s="97"/>
    </row>
    <row r="9689" spans="2:2" x14ac:dyDescent="0.2">
      <c r="B9689" s="97"/>
    </row>
    <row r="9690" spans="2:2" x14ac:dyDescent="0.2">
      <c r="B9690" s="97"/>
    </row>
    <row r="9691" spans="2:2" x14ac:dyDescent="0.2">
      <c r="B9691" s="97"/>
    </row>
    <row r="9692" spans="2:2" x14ac:dyDescent="0.2">
      <c r="B9692" s="97"/>
    </row>
    <row r="9693" spans="2:2" x14ac:dyDescent="0.2">
      <c r="B9693" s="97"/>
    </row>
    <row r="9694" spans="2:2" x14ac:dyDescent="0.2">
      <c r="B9694" s="97"/>
    </row>
    <row r="9695" spans="2:2" x14ac:dyDescent="0.2">
      <c r="B9695" s="97"/>
    </row>
    <row r="9696" spans="2:2" x14ac:dyDescent="0.2">
      <c r="B9696" s="97"/>
    </row>
    <row r="9697" spans="2:2" x14ac:dyDescent="0.2">
      <c r="B9697" s="97"/>
    </row>
    <row r="9698" spans="2:2" x14ac:dyDescent="0.2">
      <c r="B9698" s="97"/>
    </row>
    <row r="9699" spans="2:2" x14ac:dyDescent="0.2">
      <c r="B9699" s="97"/>
    </row>
    <row r="9700" spans="2:2" x14ac:dyDescent="0.2">
      <c r="B9700" s="97"/>
    </row>
    <row r="9701" spans="2:2" x14ac:dyDescent="0.2">
      <c r="B9701" s="97"/>
    </row>
    <row r="9702" spans="2:2" x14ac:dyDescent="0.2">
      <c r="B9702" s="97"/>
    </row>
    <row r="9703" spans="2:2" x14ac:dyDescent="0.2">
      <c r="B9703" s="97"/>
    </row>
    <row r="9704" spans="2:2" x14ac:dyDescent="0.2">
      <c r="B9704" s="97"/>
    </row>
    <row r="9705" spans="2:2" x14ac:dyDescent="0.2">
      <c r="B9705" s="97"/>
    </row>
    <row r="9706" spans="2:2" x14ac:dyDescent="0.2">
      <c r="B9706" s="97"/>
    </row>
    <row r="9707" spans="2:2" x14ac:dyDescent="0.2">
      <c r="B9707" s="97"/>
    </row>
    <row r="9708" spans="2:2" x14ac:dyDescent="0.2">
      <c r="B9708" s="97"/>
    </row>
    <row r="9709" spans="2:2" x14ac:dyDescent="0.2">
      <c r="B9709" s="97"/>
    </row>
    <row r="9710" spans="2:2" x14ac:dyDescent="0.2">
      <c r="B9710" s="97"/>
    </row>
    <row r="9711" spans="2:2" x14ac:dyDescent="0.2">
      <c r="B9711" s="97"/>
    </row>
    <row r="9712" spans="2:2" x14ac:dyDescent="0.2">
      <c r="B9712" s="97"/>
    </row>
    <row r="9713" spans="2:2" x14ac:dyDescent="0.2">
      <c r="B9713" s="97"/>
    </row>
    <row r="9714" spans="2:2" x14ac:dyDescent="0.2">
      <c r="B9714" s="97"/>
    </row>
    <row r="9715" spans="2:2" x14ac:dyDescent="0.2">
      <c r="B9715" s="97"/>
    </row>
    <row r="9716" spans="2:2" x14ac:dyDescent="0.2">
      <c r="B9716" s="97"/>
    </row>
    <row r="9717" spans="2:2" x14ac:dyDescent="0.2">
      <c r="B9717" s="97"/>
    </row>
    <row r="9718" spans="2:2" x14ac:dyDescent="0.2">
      <c r="B9718" s="97"/>
    </row>
    <row r="9719" spans="2:2" x14ac:dyDescent="0.2">
      <c r="B9719" s="97"/>
    </row>
    <row r="9720" spans="2:2" x14ac:dyDescent="0.2">
      <c r="B9720" s="97"/>
    </row>
    <row r="9721" spans="2:2" x14ac:dyDescent="0.2">
      <c r="B9721" s="97"/>
    </row>
    <row r="9722" spans="2:2" x14ac:dyDescent="0.2">
      <c r="B9722" s="97"/>
    </row>
    <row r="9723" spans="2:2" x14ac:dyDescent="0.2">
      <c r="B9723" s="97"/>
    </row>
    <row r="9724" spans="2:2" x14ac:dyDescent="0.2">
      <c r="B9724" s="97"/>
    </row>
    <row r="9725" spans="2:2" x14ac:dyDescent="0.2">
      <c r="B9725" s="97"/>
    </row>
    <row r="9726" spans="2:2" x14ac:dyDescent="0.2">
      <c r="B9726" s="97"/>
    </row>
    <row r="9727" spans="2:2" x14ac:dyDescent="0.2">
      <c r="B9727" s="97"/>
    </row>
    <row r="9728" spans="2:2" x14ac:dyDescent="0.2">
      <c r="B9728" s="97"/>
    </row>
    <row r="9729" spans="2:2" x14ac:dyDescent="0.2">
      <c r="B9729" s="97"/>
    </row>
    <row r="9730" spans="2:2" x14ac:dyDescent="0.2">
      <c r="B9730" s="97"/>
    </row>
    <row r="9731" spans="2:2" x14ac:dyDescent="0.2">
      <c r="B9731" s="97"/>
    </row>
    <row r="9732" spans="2:2" x14ac:dyDescent="0.2">
      <c r="B9732" s="97"/>
    </row>
    <row r="9733" spans="2:2" x14ac:dyDescent="0.2">
      <c r="B9733" s="97"/>
    </row>
    <row r="9734" spans="2:2" x14ac:dyDescent="0.2">
      <c r="B9734" s="97"/>
    </row>
    <row r="9735" spans="2:2" x14ac:dyDescent="0.2">
      <c r="B9735" s="97"/>
    </row>
    <row r="9736" spans="2:2" x14ac:dyDescent="0.2">
      <c r="B9736" s="97"/>
    </row>
    <row r="9737" spans="2:2" x14ac:dyDescent="0.2">
      <c r="B9737" s="97"/>
    </row>
    <row r="9738" spans="2:2" x14ac:dyDescent="0.2">
      <c r="B9738" s="97"/>
    </row>
    <row r="9739" spans="2:2" x14ac:dyDescent="0.2">
      <c r="B9739" s="97"/>
    </row>
    <row r="9740" spans="2:2" x14ac:dyDescent="0.2">
      <c r="B9740" s="97"/>
    </row>
    <row r="9741" spans="2:2" x14ac:dyDescent="0.2">
      <c r="B9741" s="97"/>
    </row>
    <row r="9742" spans="2:2" x14ac:dyDescent="0.2">
      <c r="B9742" s="97"/>
    </row>
    <row r="9743" spans="2:2" x14ac:dyDescent="0.2">
      <c r="B9743" s="97"/>
    </row>
    <row r="9744" spans="2:2" x14ac:dyDescent="0.2">
      <c r="B9744" s="97"/>
    </row>
    <row r="9745" spans="2:2" x14ac:dyDescent="0.2">
      <c r="B9745" s="97"/>
    </row>
    <row r="9746" spans="2:2" x14ac:dyDescent="0.2">
      <c r="B9746" s="97"/>
    </row>
    <row r="9747" spans="2:2" x14ac:dyDescent="0.2">
      <c r="B9747" s="97"/>
    </row>
    <row r="9748" spans="2:2" x14ac:dyDescent="0.2">
      <c r="B9748" s="97"/>
    </row>
    <row r="9749" spans="2:2" x14ac:dyDescent="0.2">
      <c r="B9749" s="97"/>
    </row>
    <row r="9750" spans="2:2" x14ac:dyDescent="0.2">
      <c r="B9750" s="97"/>
    </row>
    <row r="9751" spans="2:2" x14ac:dyDescent="0.2">
      <c r="B9751" s="97"/>
    </row>
    <row r="9752" spans="2:2" x14ac:dyDescent="0.2">
      <c r="B9752" s="97"/>
    </row>
    <row r="9753" spans="2:2" x14ac:dyDescent="0.2">
      <c r="B9753" s="97"/>
    </row>
    <row r="9754" spans="2:2" x14ac:dyDescent="0.2">
      <c r="B9754" s="97"/>
    </row>
    <row r="9755" spans="2:2" x14ac:dyDescent="0.2">
      <c r="B9755" s="97"/>
    </row>
    <row r="9756" spans="2:2" x14ac:dyDescent="0.2">
      <c r="B9756" s="97"/>
    </row>
    <row r="9757" spans="2:2" x14ac:dyDescent="0.2">
      <c r="B9757" s="97"/>
    </row>
  </sheetData>
  <mergeCells count="3">
    <mergeCell ref="A2:A16"/>
    <mergeCell ref="A20:A24"/>
    <mergeCell ref="A26:A34"/>
  </mergeCells>
  <phoneticPr fontId="7"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defaultRowHeight="18" x14ac:dyDescent="0.25"/>
  <cols>
    <col min="1" max="1" width="121.42578125" style="78" customWidth="1"/>
    <col min="3" max="3" width="10.42578125" customWidth="1"/>
  </cols>
  <sheetData>
    <row r="1" spans="1:12" ht="22.5" x14ac:dyDescent="0.3">
      <c r="A1" s="79" t="s">
        <v>242</v>
      </c>
      <c r="B1" s="80"/>
      <c r="C1" s="80"/>
      <c r="D1" s="80"/>
      <c r="E1" s="80"/>
      <c r="F1" s="80"/>
      <c r="G1" s="80"/>
      <c r="H1" s="80"/>
      <c r="I1" s="80"/>
      <c r="J1" s="80"/>
      <c r="K1" s="80"/>
      <c r="L1" s="80"/>
    </row>
    <row r="2" spans="1:12" ht="162" x14ac:dyDescent="0.25">
      <c r="A2" s="81" t="s">
        <v>243</v>
      </c>
      <c r="B2" s="80"/>
      <c r="C2" s="80"/>
      <c r="D2" s="80"/>
      <c r="E2" s="80"/>
      <c r="F2" s="80"/>
      <c r="G2" s="80"/>
      <c r="H2" s="80"/>
      <c r="I2" s="80"/>
      <c r="J2" s="80"/>
      <c r="K2" s="80"/>
      <c r="L2" s="80"/>
    </row>
    <row r="3" spans="1:12" ht="108" x14ac:dyDescent="0.25">
      <c r="A3" s="81" t="s">
        <v>19</v>
      </c>
      <c r="B3" s="80"/>
      <c r="C3" s="80"/>
      <c r="D3" s="80"/>
      <c r="E3" s="80"/>
      <c r="F3" s="80"/>
      <c r="G3" s="80"/>
      <c r="H3" s="80"/>
      <c r="I3" s="80"/>
      <c r="J3" s="80"/>
      <c r="K3" s="80"/>
      <c r="L3" s="80"/>
    </row>
    <row r="4" spans="1:12" ht="90" x14ac:dyDescent="0.25">
      <c r="A4" s="81" t="s">
        <v>28</v>
      </c>
      <c r="B4" s="80"/>
      <c r="C4" s="80"/>
      <c r="D4" s="80"/>
      <c r="E4" s="80"/>
      <c r="F4" s="80"/>
      <c r="G4" s="80"/>
      <c r="H4" s="80"/>
      <c r="I4" s="80"/>
      <c r="J4" s="80"/>
      <c r="K4" s="80"/>
      <c r="L4" s="80"/>
    </row>
    <row r="5" spans="1:12" ht="144" x14ac:dyDescent="0.25">
      <c r="A5" s="81" t="s">
        <v>29</v>
      </c>
      <c r="B5" s="80"/>
      <c r="C5" s="80"/>
      <c r="D5" s="80"/>
      <c r="E5" s="80"/>
      <c r="F5" s="80"/>
      <c r="G5" s="80"/>
      <c r="H5" s="80"/>
      <c r="I5" s="80"/>
      <c r="J5" s="80"/>
      <c r="K5" s="80"/>
      <c r="L5" s="80"/>
    </row>
    <row r="6" spans="1:12" ht="54" x14ac:dyDescent="0.25">
      <c r="A6" s="82" t="s">
        <v>30</v>
      </c>
      <c r="B6" s="80"/>
      <c r="C6" s="80"/>
      <c r="D6" s="80"/>
      <c r="E6" s="80"/>
      <c r="F6" s="80"/>
      <c r="G6" s="80"/>
      <c r="H6" s="80"/>
      <c r="I6" s="80"/>
      <c r="J6" s="80"/>
      <c r="K6" s="80"/>
      <c r="L6" s="80"/>
    </row>
    <row r="7" spans="1:12" x14ac:dyDescent="0.25">
      <c r="A7" s="83"/>
      <c r="B7" s="80"/>
      <c r="C7" s="80"/>
      <c r="D7" s="80"/>
      <c r="E7" s="80"/>
      <c r="F7" s="80"/>
      <c r="G7" s="80"/>
      <c r="H7" s="80"/>
      <c r="I7" s="80"/>
      <c r="J7" s="80"/>
      <c r="K7" s="80"/>
      <c r="L7" s="80"/>
    </row>
    <row r="8" spans="1:12" x14ac:dyDescent="0.25">
      <c r="A8" s="83"/>
      <c r="B8" s="80"/>
      <c r="C8" s="80"/>
      <c r="D8" s="80"/>
      <c r="E8" s="80"/>
      <c r="F8" s="80"/>
      <c r="G8" s="80"/>
      <c r="H8" s="80"/>
      <c r="I8" s="80"/>
      <c r="J8" s="80"/>
      <c r="K8" s="80"/>
      <c r="L8" s="80"/>
    </row>
    <row r="9" spans="1:12" x14ac:dyDescent="0.25">
      <c r="A9" s="83"/>
      <c r="B9" s="80"/>
      <c r="C9" s="80"/>
      <c r="D9" s="80"/>
      <c r="E9" s="80"/>
      <c r="F9" s="80"/>
      <c r="G9" s="80"/>
      <c r="H9" s="80"/>
      <c r="I9" s="80"/>
      <c r="J9" s="80"/>
      <c r="K9" s="80"/>
      <c r="L9" s="80"/>
    </row>
    <row r="10" spans="1:12" x14ac:dyDescent="0.25">
      <c r="A10" s="83"/>
      <c r="B10" s="80"/>
      <c r="C10" s="80"/>
      <c r="D10" s="80"/>
      <c r="E10" s="80"/>
      <c r="F10" s="80"/>
      <c r="G10" s="80"/>
      <c r="H10" s="80"/>
      <c r="I10" s="80"/>
      <c r="J10" s="80"/>
      <c r="K10" s="80"/>
      <c r="L10" s="80"/>
    </row>
    <row r="11" spans="1:12" x14ac:dyDescent="0.25">
      <c r="A11" s="83"/>
      <c r="B11" s="80"/>
      <c r="C11" s="80"/>
      <c r="D11" s="80"/>
      <c r="E11" s="80"/>
      <c r="F11" s="80"/>
      <c r="G11" s="80"/>
      <c r="H11" s="80"/>
      <c r="I11" s="80"/>
      <c r="J11" s="80"/>
      <c r="K11" s="80"/>
      <c r="L11" s="80"/>
    </row>
    <row r="12" spans="1:12" x14ac:dyDescent="0.25">
      <c r="A12" s="83"/>
      <c r="B12" s="80"/>
      <c r="C12" s="80"/>
      <c r="D12" s="80"/>
      <c r="E12" s="80"/>
      <c r="F12" s="80"/>
      <c r="G12" s="80"/>
      <c r="H12" s="80"/>
      <c r="I12" s="80"/>
      <c r="J12" s="80"/>
      <c r="K12" s="80"/>
      <c r="L12" s="80"/>
    </row>
    <row r="13" spans="1:12" x14ac:dyDescent="0.25">
      <c r="A13" s="83"/>
      <c r="B13" s="80"/>
      <c r="C13" s="80"/>
      <c r="D13" s="80"/>
      <c r="E13" s="80"/>
      <c r="F13" s="80"/>
      <c r="G13" s="80"/>
      <c r="H13" s="80"/>
      <c r="I13" s="80"/>
      <c r="J13" s="80"/>
      <c r="K13" s="80"/>
      <c r="L13" s="80"/>
    </row>
    <row r="14" spans="1:12" x14ac:dyDescent="0.25">
      <c r="A14" s="83"/>
      <c r="B14" s="80"/>
      <c r="C14" s="80"/>
      <c r="D14" s="80"/>
      <c r="E14" s="80"/>
      <c r="F14" s="80"/>
      <c r="G14" s="80"/>
      <c r="H14" s="80"/>
      <c r="I14" s="80"/>
      <c r="J14" s="80"/>
      <c r="K14" s="80"/>
      <c r="L14" s="80"/>
    </row>
  </sheetData>
  <phoneticPr fontId="7"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41"/>
  <sheetViews>
    <sheetView workbookViewId="0">
      <pane ySplit="1" topLeftCell="A2" activePane="bottomLeft" state="frozen"/>
      <selection activeCell="G3" sqref="G3"/>
      <selection pane="bottomLeft"/>
    </sheetView>
  </sheetViews>
  <sheetFormatPr defaultRowHeight="12.75" x14ac:dyDescent="0.2"/>
  <cols>
    <col min="1" max="1" width="10.5703125" style="27" customWidth="1"/>
    <col min="2" max="2" width="62.42578125" style="26" customWidth="1"/>
    <col min="3" max="3" width="15.7109375" style="5" customWidth="1"/>
    <col min="4" max="16384" width="9.140625" style="6"/>
  </cols>
  <sheetData>
    <row r="1" spans="1:3" x14ac:dyDescent="0.2">
      <c r="A1" s="27" t="s">
        <v>265</v>
      </c>
      <c r="B1" s="26" t="s">
        <v>266</v>
      </c>
      <c r="C1" s="5" t="s">
        <v>267</v>
      </c>
    </row>
    <row r="2" spans="1:3" x14ac:dyDescent="0.2">
      <c r="A2" s="27">
        <v>39456</v>
      </c>
      <c r="B2" s="26" t="s">
        <v>205</v>
      </c>
      <c r="C2" s="5" t="s">
        <v>269</v>
      </c>
    </row>
    <row r="3" spans="1:3" ht="25.5" x14ac:dyDescent="0.2">
      <c r="A3" s="27">
        <v>39051</v>
      </c>
      <c r="B3" s="26" t="s">
        <v>49</v>
      </c>
      <c r="C3" s="5" t="s">
        <v>269</v>
      </c>
    </row>
    <row r="4" spans="1:3" x14ac:dyDescent="0.2">
      <c r="A4" s="27">
        <v>39051</v>
      </c>
      <c r="B4" s="26" t="s">
        <v>129</v>
      </c>
      <c r="C4" s="5" t="s">
        <v>269</v>
      </c>
    </row>
    <row r="5" spans="1:3" x14ac:dyDescent="0.2">
      <c r="A5" s="27">
        <v>39051</v>
      </c>
      <c r="B5" s="26" t="s">
        <v>128</v>
      </c>
      <c r="C5" s="5" t="s">
        <v>269</v>
      </c>
    </row>
    <row r="6" spans="1:3" x14ac:dyDescent="0.2">
      <c r="A6" s="27">
        <v>38685</v>
      </c>
      <c r="B6" s="26" t="s">
        <v>207</v>
      </c>
      <c r="C6" s="5" t="s">
        <v>269</v>
      </c>
    </row>
    <row r="7" spans="1:3" x14ac:dyDescent="0.2">
      <c r="A7" s="27">
        <v>38673</v>
      </c>
      <c r="B7" s="26" t="s">
        <v>239</v>
      </c>
      <c r="C7" s="5" t="s">
        <v>269</v>
      </c>
    </row>
    <row r="8" spans="1:3" x14ac:dyDescent="0.2">
      <c r="A8" s="27">
        <v>38667</v>
      </c>
      <c r="B8" s="26" t="s">
        <v>47</v>
      </c>
      <c r="C8" s="5" t="s">
        <v>269</v>
      </c>
    </row>
    <row r="9" spans="1:3" x14ac:dyDescent="0.2">
      <c r="A9" s="27">
        <v>38666</v>
      </c>
      <c r="B9" s="26" t="s">
        <v>55</v>
      </c>
      <c r="C9" s="5" t="s">
        <v>269</v>
      </c>
    </row>
    <row r="10" spans="1:3" x14ac:dyDescent="0.2">
      <c r="A10" s="27">
        <v>38665</v>
      </c>
      <c r="B10" s="26" t="s">
        <v>61</v>
      </c>
      <c r="C10" s="5" t="s">
        <v>269</v>
      </c>
    </row>
    <row r="11" spans="1:3" x14ac:dyDescent="0.2">
      <c r="A11" s="27">
        <v>38665</v>
      </c>
      <c r="B11" s="26" t="s">
        <v>241</v>
      </c>
      <c r="C11" s="5" t="s">
        <v>269</v>
      </c>
    </row>
    <row r="12" spans="1:3" x14ac:dyDescent="0.2">
      <c r="A12" s="27">
        <v>38665</v>
      </c>
      <c r="B12" s="26" t="s">
        <v>63</v>
      </c>
      <c r="C12" s="5" t="s">
        <v>269</v>
      </c>
    </row>
    <row r="13" spans="1:3" x14ac:dyDescent="0.2">
      <c r="A13" s="27">
        <v>38664</v>
      </c>
      <c r="B13" s="26" t="s">
        <v>235</v>
      </c>
      <c r="C13" s="5" t="s">
        <v>269</v>
      </c>
    </row>
    <row r="14" spans="1:3" x14ac:dyDescent="0.2">
      <c r="A14" s="27">
        <v>38664</v>
      </c>
      <c r="B14" s="26" t="s">
        <v>240</v>
      </c>
      <c r="C14" s="5" t="s">
        <v>273</v>
      </c>
    </row>
    <row r="15" spans="1:3" x14ac:dyDescent="0.2">
      <c r="A15" s="27">
        <v>38664</v>
      </c>
      <c r="B15" s="26" t="s">
        <v>236</v>
      </c>
      <c r="C15" s="5" t="s">
        <v>273</v>
      </c>
    </row>
    <row r="16" spans="1:3" ht="25.5" x14ac:dyDescent="0.2">
      <c r="A16" s="27">
        <v>38663</v>
      </c>
      <c r="B16" s="26" t="s">
        <v>234</v>
      </c>
      <c r="C16" s="5" t="s">
        <v>269</v>
      </c>
    </row>
    <row r="17" spans="1:3" x14ac:dyDescent="0.2">
      <c r="A17" s="27">
        <v>38663</v>
      </c>
      <c r="B17" s="26" t="s">
        <v>233</v>
      </c>
      <c r="C17" s="5" t="s">
        <v>269</v>
      </c>
    </row>
    <row r="18" spans="1:3" ht="25.5" x14ac:dyDescent="0.2">
      <c r="A18" s="27">
        <v>38663</v>
      </c>
      <c r="B18" s="26" t="s">
        <v>60</v>
      </c>
      <c r="C18" s="5" t="s">
        <v>269</v>
      </c>
    </row>
    <row r="19" spans="1:3" ht="89.25" x14ac:dyDescent="0.2">
      <c r="A19" s="27">
        <v>38651</v>
      </c>
      <c r="B19" s="26" t="s">
        <v>231</v>
      </c>
      <c r="C19" s="5" t="s">
        <v>273</v>
      </c>
    </row>
    <row r="20" spans="1:3" x14ac:dyDescent="0.2">
      <c r="A20" s="27">
        <v>38651</v>
      </c>
      <c r="B20" s="26" t="s">
        <v>232</v>
      </c>
      <c r="C20" s="5" t="s">
        <v>273</v>
      </c>
    </row>
    <row r="21" spans="1:3" ht="25.5" x14ac:dyDescent="0.2">
      <c r="A21" s="27">
        <v>38610</v>
      </c>
      <c r="B21" s="26" t="s">
        <v>203</v>
      </c>
      <c r="C21" s="5" t="s">
        <v>269</v>
      </c>
    </row>
    <row r="22" spans="1:3" x14ac:dyDescent="0.2">
      <c r="A22" s="27">
        <v>38607</v>
      </c>
      <c r="B22" s="26" t="s">
        <v>279</v>
      </c>
      <c r="C22" s="5" t="s">
        <v>269</v>
      </c>
    </row>
    <row r="23" spans="1:3" x14ac:dyDescent="0.2">
      <c r="A23" s="27">
        <v>38607</v>
      </c>
      <c r="B23" s="26" t="s">
        <v>200</v>
      </c>
      <c r="C23" s="5" t="s">
        <v>269</v>
      </c>
    </row>
    <row r="24" spans="1:3" x14ac:dyDescent="0.2">
      <c r="A24" s="27">
        <v>38607</v>
      </c>
      <c r="B24" s="26" t="s">
        <v>280</v>
      </c>
      <c r="C24" s="5" t="s">
        <v>269</v>
      </c>
    </row>
    <row r="25" spans="1:3" ht="51" x14ac:dyDescent="0.2">
      <c r="A25" s="27">
        <v>38607</v>
      </c>
      <c r="B25" s="26" t="s">
        <v>282</v>
      </c>
      <c r="C25" s="5" t="s">
        <v>269</v>
      </c>
    </row>
    <row r="26" spans="1:3" ht="25.5" x14ac:dyDescent="0.2">
      <c r="A26" s="27">
        <v>38607</v>
      </c>
      <c r="B26" s="26" t="s">
        <v>283</v>
      </c>
      <c r="C26" s="5" t="s">
        <v>269</v>
      </c>
    </row>
    <row r="27" spans="1:3" x14ac:dyDescent="0.2">
      <c r="A27" s="27">
        <v>38607</v>
      </c>
      <c r="B27" s="26" t="s">
        <v>284</v>
      </c>
      <c r="C27" s="5" t="s">
        <v>269</v>
      </c>
    </row>
    <row r="28" spans="1:3" ht="51" x14ac:dyDescent="0.2">
      <c r="A28" s="27">
        <v>38607</v>
      </c>
      <c r="B28" s="26" t="s">
        <v>196</v>
      </c>
      <c r="C28" s="5" t="s">
        <v>269</v>
      </c>
    </row>
    <row r="29" spans="1:3" x14ac:dyDescent="0.2">
      <c r="A29" s="27">
        <v>38607</v>
      </c>
      <c r="B29" s="26" t="s">
        <v>197</v>
      </c>
      <c r="C29" s="5" t="s">
        <v>269</v>
      </c>
    </row>
    <row r="30" spans="1:3" x14ac:dyDescent="0.2">
      <c r="A30" s="27">
        <v>38607</v>
      </c>
      <c r="B30" s="26" t="s">
        <v>198</v>
      </c>
      <c r="C30" s="5" t="s">
        <v>269</v>
      </c>
    </row>
    <row r="31" spans="1:3" x14ac:dyDescent="0.2">
      <c r="A31" s="27">
        <v>38607</v>
      </c>
      <c r="B31" s="26" t="s">
        <v>199</v>
      </c>
      <c r="C31" s="5" t="s">
        <v>269</v>
      </c>
    </row>
    <row r="32" spans="1:3" x14ac:dyDescent="0.2">
      <c r="A32" s="27">
        <v>38607</v>
      </c>
      <c r="B32" s="26" t="s">
        <v>201</v>
      </c>
      <c r="C32" s="5" t="s">
        <v>269</v>
      </c>
    </row>
    <row r="33" spans="1:3" x14ac:dyDescent="0.2">
      <c r="A33" s="27">
        <v>38607</v>
      </c>
      <c r="B33" s="26" t="s">
        <v>202</v>
      </c>
      <c r="C33" s="5" t="s">
        <v>269</v>
      </c>
    </row>
    <row r="34" spans="1:3" x14ac:dyDescent="0.2">
      <c r="A34" s="27">
        <v>38603</v>
      </c>
      <c r="B34" s="26" t="s">
        <v>278</v>
      </c>
      <c r="C34" s="5" t="s">
        <v>273</v>
      </c>
    </row>
    <row r="35" spans="1:3" x14ac:dyDescent="0.2">
      <c r="A35" s="27">
        <v>38602</v>
      </c>
      <c r="B35" s="26" t="s">
        <v>276</v>
      </c>
      <c r="C35" s="5" t="s">
        <v>273</v>
      </c>
    </row>
    <row r="36" spans="1:3" x14ac:dyDescent="0.2">
      <c r="A36" s="27">
        <v>38596</v>
      </c>
      <c r="B36" s="26" t="s">
        <v>275</v>
      </c>
      <c r="C36" s="5" t="s">
        <v>273</v>
      </c>
    </row>
    <row r="37" spans="1:3" x14ac:dyDescent="0.2">
      <c r="A37" s="27">
        <v>38508</v>
      </c>
      <c r="B37" s="26" t="s">
        <v>272</v>
      </c>
      <c r="C37" s="5" t="s">
        <v>273</v>
      </c>
    </row>
    <row r="38" spans="1:3" x14ac:dyDescent="0.2">
      <c r="A38" s="27">
        <v>38508</v>
      </c>
      <c r="B38" s="26" t="s">
        <v>274</v>
      </c>
      <c r="C38" s="5" t="s">
        <v>273</v>
      </c>
    </row>
    <row r="39" spans="1:3" x14ac:dyDescent="0.2">
      <c r="A39" s="27">
        <v>38485</v>
      </c>
      <c r="B39" s="26" t="s">
        <v>270</v>
      </c>
      <c r="C39" s="5" t="s">
        <v>269</v>
      </c>
    </row>
    <row r="40" spans="1:3" x14ac:dyDescent="0.2">
      <c r="A40" s="27">
        <v>38485</v>
      </c>
      <c r="B40" s="26" t="s">
        <v>271</v>
      </c>
      <c r="C40" s="5" t="s">
        <v>269</v>
      </c>
    </row>
    <row r="41" spans="1:3" x14ac:dyDescent="0.2">
      <c r="A41" s="27">
        <v>38484</v>
      </c>
      <c r="B41" s="26" t="s">
        <v>268</v>
      </c>
      <c r="C41" s="5" t="s">
        <v>269</v>
      </c>
    </row>
  </sheetData>
  <customSheetViews>
    <customSheetView guid="{D87B9587-DAC1-4666-B66A-26D6B89CB630}" state="hidden" showRuler="0">
      <pane ySplit="1" topLeftCell="A2" activePane="bottomLeft" state="frozen"/>
      <selection pane="bottomLeft"/>
      <pageMargins left="0.75" right="0.75" top="1" bottom="1" header="0.5" footer="0.5"/>
      <printOptions gridLines="1"/>
      <pageSetup orientation="portrait" r:id="rId1"/>
      <headerFooter alignWithMargins="0">
        <oddHeader>&amp;CNTDPC OC Law Summary Revision Log</oddHeader>
      </headerFooter>
    </customSheetView>
    <customSheetView guid="{96F71044-F42D-4026-85DD-448E7EAE6F48}" state="hidden" showRuler="0">
      <pane ySplit="1" topLeftCell="A2" activePane="bottomLeft" state="frozen"/>
      <selection pane="bottomLeft"/>
      <pageMargins left="0.75" right="0.75" top="1" bottom="1" header="0.5" footer="0.5"/>
      <printOptions gridLines="1"/>
      <pageSetup orientation="portrait" r:id="rId2"/>
      <headerFooter alignWithMargins="0">
        <oddHeader>&amp;CNTDPC OC Law Summary Revision Log</oddHeader>
      </headerFooter>
    </customSheetView>
  </customSheetViews>
  <phoneticPr fontId="7" type="noConversion"/>
  <printOptions gridLines="1"/>
  <pageMargins left="0.75" right="0.75" top="1" bottom="1" header="0.5" footer="0.5"/>
  <pageSetup orientation="portrait" r:id="rId3"/>
  <headerFooter alignWithMargins="0">
    <oddHeader>&amp;CNTDPC OC Law Summary Revision Log</oddHead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U77"/>
  <sheetViews>
    <sheetView showGridLines="0" showRowColHeaders="0" workbookViewId="0"/>
  </sheetViews>
  <sheetFormatPr defaultRowHeight="12.75" x14ac:dyDescent="0.2"/>
  <cols>
    <col min="1" max="1" width="15.7109375" style="21" customWidth="1"/>
    <col min="2" max="2" width="12.85546875" style="20" customWidth="1"/>
    <col min="3" max="18" width="12.7109375" style="20" customWidth="1"/>
    <col min="19" max="21" width="0" style="20" hidden="1" customWidth="1"/>
    <col min="22" max="16384" width="9.140625" style="20"/>
  </cols>
  <sheetData>
    <row r="1" spans="1:21" ht="18" x14ac:dyDescent="0.2">
      <c r="B1" s="236" t="s">
        <v>118</v>
      </c>
      <c r="C1" s="236"/>
      <c r="D1" s="236"/>
      <c r="E1" s="236"/>
      <c r="F1" s="236"/>
      <c r="G1" s="236"/>
      <c r="H1" s="236"/>
      <c r="I1" s="236"/>
      <c r="J1" s="236"/>
      <c r="K1" s="236"/>
      <c r="L1" s="236"/>
      <c r="M1" s="236"/>
      <c r="N1" s="236"/>
      <c r="O1" s="236"/>
      <c r="P1" s="236"/>
      <c r="Q1" s="236"/>
      <c r="R1" s="236"/>
    </row>
    <row r="2" spans="1:21" x14ac:dyDescent="0.2">
      <c r="B2" s="237" t="s">
        <v>174</v>
      </c>
      <c r="C2" s="237"/>
      <c r="D2" s="237"/>
      <c r="E2" s="237"/>
      <c r="F2" s="237"/>
      <c r="G2" s="237"/>
      <c r="H2" s="237"/>
      <c r="I2" s="237"/>
      <c r="J2" s="237"/>
      <c r="K2" s="237"/>
      <c r="L2" s="237"/>
      <c r="M2" s="237"/>
      <c r="N2" s="237"/>
      <c r="O2" s="237"/>
      <c r="P2" s="237"/>
      <c r="Q2" s="237"/>
      <c r="R2" s="237"/>
    </row>
    <row r="3" spans="1:21" ht="38.25" x14ac:dyDescent="0.2">
      <c r="A3" s="22" t="s">
        <v>65</v>
      </c>
      <c r="B3" s="23" t="s">
        <v>111</v>
      </c>
      <c r="C3" s="23" t="s">
        <v>171</v>
      </c>
      <c r="D3" s="23" t="s">
        <v>172</v>
      </c>
      <c r="E3" s="23" t="s">
        <v>178</v>
      </c>
      <c r="F3" s="23" t="s">
        <v>123</v>
      </c>
      <c r="G3" s="23" t="s">
        <v>112</v>
      </c>
      <c r="H3" s="23" t="s">
        <v>113</v>
      </c>
      <c r="I3" s="23" t="s">
        <v>66</v>
      </c>
      <c r="J3" s="23" t="s">
        <v>126</v>
      </c>
      <c r="K3" s="23" t="s">
        <v>124</v>
      </c>
      <c r="L3" s="23" t="s">
        <v>122</v>
      </c>
      <c r="M3" s="23" t="s">
        <v>131</v>
      </c>
      <c r="N3" s="23" t="s">
        <v>116</v>
      </c>
      <c r="O3" s="23" t="s">
        <v>176</v>
      </c>
      <c r="P3" s="23" t="s">
        <v>114</v>
      </c>
      <c r="Q3" s="23" t="s">
        <v>117</v>
      </c>
      <c r="R3" s="23" t="s">
        <v>121</v>
      </c>
    </row>
    <row r="4" spans="1:21" x14ac:dyDescent="0.2">
      <c r="A4" s="23" t="str">
        <f>Master!A6</f>
        <v>Alabama</v>
      </c>
      <c r="B4" s="21" t="e">
        <f>IF(Master!#REF!="yes",TRUE,FALSE)</f>
        <v>#REF!</v>
      </c>
      <c r="C4" s="21" t="b">
        <f>IF(Master!E6="yes",TRUE,FALSE)</f>
        <v>0</v>
      </c>
      <c r="D4" s="21" t="e">
        <f>IF(Master!#REF!="yes",TRUE,FALSE)</f>
        <v>#REF!</v>
      </c>
      <c r="E4" s="21" t="b">
        <f>IF(Master!L6="yes",TRUE,FALSE)</f>
        <v>0</v>
      </c>
      <c r="F4" s="21" t="b">
        <f>IF(Master!M6="yes",TRUE,FALSE)</f>
        <v>1</v>
      </c>
      <c r="G4" s="21" t="e">
        <f>IF(Master!#REF!="yes",TRUE,FALSE)</f>
        <v>#REF!</v>
      </c>
      <c r="H4" s="21" t="b">
        <f>IF(Master!F6&gt;="18",TRUE,FALSE)</f>
        <v>1</v>
      </c>
      <c r="I4" s="21" t="e">
        <f>IF(Master!#REF!="yes",TRUE,FALSE)</f>
        <v>#REF!</v>
      </c>
      <c r="J4" s="21" t="b">
        <f>IF(Master!BC6="yes",FALSE,TRUE)</f>
        <v>1</v>
      </c>
      <c r="K4" s="21" t="b">
        <f>IF(Master!AN6="yes",TRUE,FALSE)</f>
        <v>1</v>
      </c>
      <c r="L4" s="21" t="b">
        <f>IF(Master!AO6="yes",TRUE,FALSE)</f>
        <v>0</v>
      </c>
      <c r="M4" s="21" t="e">
        <f>IF(Master!#REF!="yes",TRUE,FALSE)</f>
        <v>#REF!</v>
      </c>
      <c r="N4" s="21" t="b">
        <f>IF(Master!Q6="yes",TRUE,FALSE)</f>
        <v>1</v>
      </c>
      <c r="O4" s="21" t="b">
        <f>IF(Master!AV6="NO",FALSE,TRUE)</f>
        <v>1</v>
      </c>
      <c r="P4" s="21" t="e">
        <f>IF(Master!#REF!="yes",TRUE,FALSE)</f>
        <v>#REF!</v>
      </c>
      <c r="Q4" s="21" t="b">
        <f>IF(Master!BA6="None",FALSE,TRUE)</f>
        <v>1</v>
      </c>
      <c r="R4" s="21">
        <f>SUM(S4:U4)</f>
        <v>6</v>
      </c>
      <c r="S4" s="20">
        <f>COUNTIF(B4:I4,TRUE)</f>
        <v>2</v>
      </c>
      <c r="T4" s="20">
        <f>COUNTIF(J4,FALSE)</f>
        <v>0</v>
      </c>
      <c r="U4" s="20">
        <f>COUNTIF(K4:Q4,TRUE)</f>
        <v>4</v>
      </c>
    </row>
    <row r="5" spans="1:21" x14ac:dyDescent="0.2">
      <c r="A5" s="23" t="str">
        <f>Master!A7</f>
        <v>Alaska</v>
      </c>
      <c r="B5" s="21" t="e">
        <f>IF(Master!#REF!="yes",TRUE,FALSE)</f>
        <v>#REF!</v>
      </c>
      <c r="C5" s="21" t="b">
        <f>IF(Master!E7="yes",TRUE,FALSE)</f>
        <v>0</v>
      </c>
      <c r="D5" s="21" t="e">
        <f>IF(Master!#REF!="yes",TRUE,FALSE)</f>
        <v>#REF!</v>
      </c>
      <c r="E5" s="21" t="b">
        <f>IF(Master!L7="yes",TRUE,FALSE)</f>
        <v>0</v>
      </c>
      <c r="F5" s="21" t="b">
        <f>IF(Master!M7="yes",TRUE,FALSE)</f>
        <v>0</v>
      </c>
      <c r="G5" s="21" t="e">
        <f>IF(Master!#REF!="yes",TRUE,FALSE)</f>
        <v>#REF!</v>
      </c>
      <c r="H5" s="21" t="b">
        <f>IF(Master!F7&gt;="18",TRUE,FALSE)</f>
        <v>1</v>
      </c>
      <c r="I5" s="21" t="e">
        <f>IF(Master!#REF!="yes",TRUE,FALSE)</f>
        <v>#REF!</v>
      </c>
      <c r="J5" s="21" t="b">
        <f>IF(Master!BC7="yes",FALSE,TRUE)</f>
        <v>1</v>
      </c>
      <c r="K5" s="21" t="b">
        <f>IF(Master!AN7="yes",TRUE,FALSE)</f>
        <v>0</v>
      </c>
      <c r="L5" s="21" t="b">
        <f>IF(Master!AO7="yes",TRUE,FALSE)</f>
        <v>0</v>
      </c>
      <c r="M5" s="21" t="e">
        <f>IF(Master!#REF!="yes",TRUE,FALSE)</f>
        <v>#REF!</v>
      </c>
      <c r="N5" s="21" t="b">
        <f>IF(Master!Q7="yes",TRUE,FALSE)</f>
        <v>1</v>
      </c>
      <c r="O5" s="21" t="b">
        <f>IF(Master!AV7="NO",FALSE,TRUE)</f>
        <v>1</v>
      </c>
      <c r="P5" s="21" t="e">
        <f>IF(Master!#REF!="yes",TRUE,FALSE)</f>
        <v>#REF!</v>
      </c>
      <c r="Q5" s="21" t="b">
        <f>IF(Master!BA7="None",FALSE,TRUE)</f>
        <v>0</v>
      </c>
      <c r="R5" s="21">
        <f t="shared" ref="R5:R54" si="0">SUM(S5:U5)</f>
        <v>3</v>
      </c>
      <c r="S5" s="20">
        <f t="shared" ref="S5:S54" si="1">COUNTIF(B5:I5,TRUE)</f>
        <v>1</v>
      </c>
      <c r="T5" s="20">
        <f t="shared" ref="T5:T54" si="2">COUNTIF(J5,FALSE)</f>
        <v>0</v>
      </c>
      <c r="U5" s="20">
        <f t="shared" ref="U5:U54" si="3">COUNTIF(K5:Q5,TRUE)</f>
        <v>2</v>
      </c>
    </row>
    <row r="6" spans="1:21" x14ac:dyDescent="0.2">
      <c r="A6" s="23" t="str">
        <f>Master!A8</f>
        <v>Arizona</v>
      </c>
      <c r="B6" s="21" t="e">
        <f>IF(Master!#REF!="yes",TRUE,FALSE)</f>
        <v>#REF!</v>
      </c>
      <c r="C6" s="21" t="b">
        <f>IF(Master!E8="yes",TRUE,FALSE)</f>
        <v>0</v>
      </c>
      <c r="D6" s="21" t="e">
        <f>IF(Master!#REF!="yes",TRUE,FALSE)</f>
        <v>#REF!</v>
      </c>
      <c r="E6" s="21" t="b">
        <f>IF(Master!L8="yes",TRUE,FALSE)</f>
        <v>1</v>
      </c>
      <c r="F6" s="21" t="b">
        <f>IF(Master!M8="yes",TRUE,FALSE)</f>
        <v>0</v>
      </c>
      <c r="G6" s="21" t="e">
        <f>IF(Master!#REF!="yes",TRUE,FALSE)</f>
        <v>#REF!</v>
      </c>
      <c r="H6" s="21" t="b">
        <f>IF(Master!F8&gt;="18",TRUE,FALSE)</f>
        <v>1</v>
      </c>
      <c r="I6" s="21" t="e">
        <f>IF(Master!#REF!="yes",TRUE,FALSE)</f>
        <v>#REF!</v>
      </c>
      <c r="J6" s="21" t="b">
        <f>IF(Master!BC8="yes",FALSE,TRUE)</f>
        <v>1</v>
      </c>
      <c r="K6" s="21" t="b">
        <f>IF(Master!AN8="yes",TRUE,FALSE)</f>
        <v>1</v>
      </c>
      <c r="L6" s="21" t="b">
        <f>IF(Master!AO8="yes",TRUE,FALSE)</f>
        <v>1</v>
      </c>
      <c r="M6" s="21" t="e">
        <f>IF(Master!#REF!="yes",TRUE,FALSE)</f>
        <v>#REF!</v>
      </c>
      <c r="N6" s="21" t="b">
        <f>IF(Master!Q8="yes",TRUE,FALSE)</f>
        <v>0</v>
      </c>
      <c r="O6" s="21" t="b">
        <f>IF(Master!AV8="NO",FALSE,TRUE)</f>
        <v>1</v>
      </c>
      <c r="P6" s="21" t="e">
        <f>IF(Master!#REF!="yes",TRUE,FALSE)</f>
        <v>#REF!</v>
      </c>
      <c r="Q6" s="21" t="b">
        <f>IF(Master!BA8="None",FALSE,TRUE)</f>
        <v>1</v>
      </c>
      <c r="R6" s="21">
        <f t="shared" si="0"/>
        <v>6</v>
      </c>
      <c r="S6" s="20">
        <f t="shared" si="1"/>
        <v>2</v>
      </c>
      <c r="T6" s="20">
        <f t="shared" si="2"/>
        <v>0</v>
      </c>
      <c r="U6" s="20">
        <f t="shared" si="3"/>
        <v>4</v>
      </c>
    </row>
    <row r="7" spans="1:21" x14ac:dyDescent="0.2">
      <c r="A7" s="23" t="str">
        <f>Master!A9</f>
        <v>Arkansas</v>
      </c>
      <c r="B7" s="21" t="e">
        <f>IF(Master!#REF!="yes",TRUE,FALSE)</f>
        <v>#REF!</v>
      </c>
      <c r="C7" s="21" t="b">
        <f>IF(Master!E9="yes",TRUE,FALSE)</f>
        <v>1</v>
      </c>
      <c r="D7" s="21" t="e">
        <f>IF(Master!#REF!="yes",TRUE,FALSE)</f>
        <v>#REF!</v>
      </c>
      <c r="E7" s="21" t="b">
        <f>IF(Master!L9="yes",TRUE,FALSE)</f>
        <v>0</v>
      </c>
      <c r="F7" s="21" t="b">
        <f>IF(Master!M9="yes",TRUE,FALSE)</f>
        <v>1</v>
      </c>
      <c r="G7" s="21" t="e">
        <f>IF(Master!#REF!="yes",TRUE,FALSE)</f>
        <v>#REF!</v>
      </c>
      <c r="H7" s="21" t="b">
        <f>IF(Master!F9&gt;="18",TRUE,FALSE)</f>
        <v>1</v>
      </c>
      <c r="I7" s="21" t="e">
        <f>IF(Master!#REF!="yes",TRUE,FALSE)</f>
        <v>#REF!</v>
      </c>
      <c r="J7" s="21" t="b">
        <f>IF(Master!BC9="yes",FALSE,TRUE)</f>
        <v>1</v>
      </c>
      <c r="K7" s="21" t="b">
        <f>IF(Master!AN9="yes",TRUE,FALSE)</f>
        <v>0</v>
      </c>
      <c r="L7" s="21" t="b">
        <f>IF(Master!AO9="yes",TRUE,FALSE)</f>
        <v>1</v>
      </c>
      <c r="M7" s="21" t="e">
        <f>IF(Master!#REF!="yes",TRUE,FALSE)</f>
        <v>#REF!</v>
      </c>
      <c r="N7" s="21" t="b">
        <f>IF(Master!Q9="yes",TRUE,FALSE)</f>
        <v>1</v>
      </c>
      <c r="O7" s="21" t="b">
        <f>IF(Master!AV9="NO",FALSE,TRUE)</f>
        <v>1</v>
      </c>
      <c r="P7" s="21" t="e">
        <f>IF(Master!#REF!="yes",TRUE,FALSE)</f>
        <v>#REF!</v>
      </c>
      <c r="Q7" s="21" t="b">
        <f>IF(Master!BA9="None",FALSE,TRUE)</f>
        <v>1</v>
      </c>
      <c r="R7" s="21">
        <f t="shared" si="0"/>
        <v>7</v>
      </c>
      <c r="S7" s="20">
        <f t="shared" si="1"/>
        <v>3</v>
      </c>
      <c r="T7" s="20">
        <f t="shared" si="2"/>
        <v>0</v>
      </c>
      <c r="U7" s="20">
        <f t="shared" si="3"/>
        <v>4</v>
      </c>
    </row>
    <row r="8" spans="1:21" x14ac:dyDescent="0.2">
      <c r="A8" s="23" t="str">
        <f>Master!A10</f>
        <v>California</v>
      </c>
      <c r="B8" s="21" t="e">
        <f>IF(Master!#REF!="yes",TRUE,FALSE)</f>
        <v>#REF!</v>
      </c>
      <c r="C8" s="21" t="b">
        <f>IF(Master!E10="yes",TRUE,FALSE)</f>
        <v>1</v>
      </c>
      <c r="D8" s="21" t="e">
        <f>IF(Master!#REF!="yes",TRUE,FALSE)</f>
        <v>#REF!</v>
      </c>
      <c r="E8" s="21" t="b">
        <f>IF(Master!L10="yes",TRUE,FALSE)</f>
        <v>1</v>
      </c>
      <c r="F8" s="21" t="b">
        <f>IF(Master!M10="yes",TRUE,FALSE)</f>
        <v>1</v>
      </c>
      <c r="G8" s="21" t="e">
        <f>IF(Master!#REF!="yes",TRUE,FALSE)</f>
        <v>#REF!</v>
      </c>
      <c r="H8" s="21" t="b">
        <f>IF(Master!F10&gt;="18",TRUE,FALSE)</f>
        <v>1</v>
      </c>
      <c r="I8" s="21" t="e">
        <f>IF(Master!#REF!="yes",TRUE,FALSE)</f>
        <v>#REF!</v>
      </c>
      <c r="J8" s="21" t="b">
        <f>IF(Master!BC10="yes",FALSE,TRUE)</f>
        <v>1</v>
      </c>
      <c r="K8" s="21" t="b">
        <f>IF(Master!AN10="yes",TRUE,FALSE)</f>
        <v>0</v>
      </c>
      <c r="L8" s="21" t="b">
        <f>IF(Master!AO10="yes",TRUE,FALSE)</f>
        <v>1</v>
      </c>
      <c r="M8" s="21" t="e">
        <f>IF(Master!#REF!="yes",TRUE,FALSE)</f>
        <v>#REF!</v>
      </c>
      <c r="N8" s="21" t="b">
        <f>IF(Master!Q10="yes",TRUE,FALSE)</f>
        <v>1</v>
      </c>
      <c r="O8" s="21" t="b">
        <f>IF(Master!AV10="NO",FALSE,TRUE)</f>
        <v>1</v>
      </c>
      <c r="P8" s="21" t="e">
        <f>IF(Master!#REF!="yes",TRUE,FALSE)</f>
        <v>#REF!</v>
      </c>
      <c r="Q8" s="21" t="b">
        <f>IF(Master!BA10="None",FALSE,TRUE)</f>
        <v>1</v>
      </c>
      <c r="R8" s="21">
        <f t="shared" si="0"/>
        <v>8</v>
      </c>
      <c r="S8" s="20">
        <f t="shared" si="1"/>
        <v>4</v>
      </c>
      <c r="T8" s="20">
        <f t="shared" si="2"/>
        <v>0</v>
      </c>
      <c r="U8" s="20">
        <f t="shared" si="3"/>
        <v>4</v>
      </c>
    </row>
    <row r="9" spans="1:21" x14ac:dyDescent="0.2">
      <c r="A9" s="23" t="str">
        <f>Master!A11</f>
        <v>Colorado</v>
      </c>
      <c r="B9" s="21" t="e">
        <f>IF(Master!#REF!="yes",TRUE,FALSE)</f>
        <v>#REF!</v>
      </c>
      <c r="C9" s="21" t="b">
        <f>IF(Master!E11="yes",TRUE,FALSE)</f>
        <v>0</v>
      </c>
      <c r="D9" s="21" t="e">
        <f>IF(Master!#REF!="yes",TRUE,FALSE)</f>
        <v>#REF!</v>
      </c>
      <c r="E9" s="21" t="b">
        <f>IF(Master!L11="yes",TRUE,FALSE)</f>
        <v>0</v>
      </c>
      <c r="F9" s="21" t="b">
        <f>IF(Master!M11="yes",TRUE,FALSE)</f>
        <v>1</v>
      </c>
      <c r="G9" s="21" t="e">
        <f>IF(Master!#REF!="yes",TRUE,FALSE)</f>
        <v>#REF!</v>
      </c>
      <c r="H9" s="21" t="b">
        <f>IF(Master!F11&gt;="18",TRUE,FALSE)</f>
        <v>1</v>
      </c>
      <c r="I9" s="21" t="e">
        <f>IF(Master!#REF!="yes",TRUE,FALSE)</f>
        <v>#REF!</v>
      </c>
      <c r="J9" s="21" t="b">
        <f>IF(Master!BC11="yes",FALSE,TRUE)</f>
        <v>1</v>
      </c>
      <c r="K9" s="21" t="b">
        <f>IF(Master!AN11="yes",TRUE,FALSE)</f>
        <v>1</v>
      </c>
      <c r="L9" s="21" t="b">
        <f>IF(Master!AO11="yes",TRUE,FALSE)</f>
        <v>1</v>
      </c>
      <c r="M9" s="21" t="e">
        <f>IF(Master!#REF!="yes",TRUE,FALSE)</f>
        <v>#REF!</v>
      </c>
      <c r="N9" s="21" t="b">
        <f>IF(Master!Q11="yes",TRUE,FALSE)</f>
        <v>1</v>
      </c>
      <c r="O9" s="21" t="b">
        <f>IF(Master!AV11="NO",FALSE,TRUE)</f>
        <v>1</v>
      </c>
      <c r="P9" s="21" t="e">
        <f>IF(Master!#REF!="yes",TRUE,FALSE)</f>
        <v>#REF!</v>
      </c>
      <c r="Q9" s="21" t="b">
        <f>IF(Master!BA11="None",FALSE,TRUE)</f>
        <v>1</v>
      </c>
      <c r="R9" s="21">
        <f t="shared" si="0"/>
        <v>7</v>
      </c>
      <c r="S9" s="20">
        <f t="shared" si="1"/>
        <v>2</v>
      </c>
      <c r="T9" s="20">
        <f t="shared" si="2"/>
        <v>0</v>
      </c>
      <c r="U9" s="20">
        <f t="shared" si="3"/>
        <v>5</v>
      </c>
    </row>
    <row r="10" spans="1:21" x14ac:dyDescent="0.2">
      <c r="A10" s="23" t="str">
        <f>Master!A12</f>
        <v>Connecticut</v>
      </c>
      <c r="B10" s="21" t="e">
        <f>IF(Master!#REF!="yes",TRUE,FALSE)</f>
        <v>#REF!</v>
      </c>
      <c r="C10" s="21" t="b">
        <f>IF(Master!E12="yes",TRUE,FALSE)</f>
        <v>1</v>
      </c>
      <c r="D10" s="21" t="e">
        <f>IF(Master!#REF!="yes",TRUE,FALSE)</f>
        <v>#REF!</v>
      </c>
      <c r="E10" s="21" t="b">
        <f>IF(Master!L12="yes",TRUE,FALSE)</f>
        <v>1</v>
      </c>
      <c r="F10" s="21" t="b">
        <f>IF(Master!M12="yes",TRUE,FALSE)</f>
        <v>1</v>
      </c>
      <c r="G10" s="21" t="e">
        <f>IF(Master!#REF!="yes",TRUE,FALSE)</f>
        <v>#REF!</v>
      </c>
      <c r="H10" s="21" t="b">
        <f>IF(Master!F12&gt;="18",TRUE,FALSE)</f>
        <v>1</v>
      </c>
      <c r="I10" s="21" t="e">
        <f>IF(Master!#REF!="yes",TRUE,FALSE)</f>
        <v>#REF!</v>
      </c>
      <c r="J10" s="21" t="b">
        <f>IF(Master!BC12="yes",FALSE,TRUE)</f>
        <v>0</v>
      </c>
      <c r="K10" s="21" t="b">
        <f>IF(Master!AN12="yes",TRUE,FALSE)</f>
        <v>1</v>
      </c>
      <c r="L10" s="21" t="b">
        <f>IF(Master!AO12="yes",TRUE,FALSE)</f>
        <v>1</v>
      </c>
      <c r="M10" s="21" t="e">
        <f>IF(Master!#REF!="yes",TRUE,FALSE)</f>
        <v>#REF!</v>
      </c>
      <c r="N10" s="21" t="b">
        <f>IF(Master!Q12="yes",TRUE,FALSE)</f>
        <v>1</v>
      </c>
      <c r="O10" s="21" t="b">
        <f>IF(Master!AV12="NO",FALSE,TRUE)</f>
        <v>1</v>
      </c>
      <c r="P10" s="21" t="e">
        <f>IF(Master!#REF!="yes",TRUE,FALSE)</f>
        <v>#REF!</v>
      </c>
      <c r="Q10" s="21" t="b">
        <f>IF(Master!BA12="None",FALSE,TRUE)</f>
        <v>1</v>
      </c>
      <c r="R10" s="21">
        <f t="shared" si="0"/>
        <v>10</v>
      </c>
      <c r="S10" s="20">
        <f t="shared" si="1"/>
        <v>4</v>
      </c>
      <c r="T10" s="20">
        <f t="shared" si="2"/>
        <v>1</v>
      </c>
      <c r="U10" s="20">
        <f t="shared" si="3"/>
        <v>5</v>
      </c>
    </row>
    <row r="11" spans="1:21" x14ac:dyDescent="0.2">
      <c r="A11" s="23" t="str">
        <f>Master!A13</f>
        <v>Delaware</v>
      </c>
      <c r="B11" s="21" t="e">
        <f>IF(Master!#REF!="yes",TRUE,FALSE)</f>
        <v>#REF!</v>
      </c>
      <c r="C11" s="21" t="b">
        <f>IF(Master!E13="yes",TRUE,FALSE)</f>
        <v>0</v>
      </c>
      <c r="D11" s="21" t="e">
        <f>IF(Master!#REF!="yes",TRUE,FALSE)</f>
        <v>#REF!</v>
      </c>
      <c r="E11" s="21" t="b">
        <f>IF(Master!L13="yes",TRUE,FALSE)</f>
        <v>0</v>
      </c>
      <c r="F11" s="21" t="b">
        <f>IF(Master!M13="yes",TRUE,FALSE)</f>
        <v>1</v>
      </c>
      <c r="G11" s="21" t="e">
        <f>IF(Master!#REF!="yes",TRUE,FALSE)</f>
        <v>#REF!</v>
      </c>
      <c r="H11" s="21" t="b">
        <f>IF(Master!F13&gt;="18",TRUE,FALSE)</f>
        <v>1</v>
      </c>
      <c r="I11" s="21" t="e">
        <f>IF(Master!#REF!="yes",TRUE,FALSE)</f>
        <v>#REF!</v>
      </c>
      <c r="J11" s="21" t="b">
        <f>IF(Master!BC13="yes",FALSE,TRUE)</f>
        <v>1</v>
      </c>
      <c r="K11" s="21" t="b">
        <f>IF(Master!AN13="yes",TRUE,FALSE)</f>
        <v>1</v>
      </c>
      <c r="L11" s="21" t="b">
        <f>IF(Master!AO13="yes",TRUE,FALSE)</f>
        <v>1</v>
      </c>
      <c r="M11" s="21" t="e">
        <f>IF(Master!#REF!="yes",TRUE,FALSE)</f>
        <v>#REF!</v>
      </c>
      <c r="N11" s="21" t="b">
        <f>IF(Master!Q13="yes",TRUE,FALSE)</f>
        <v>1</v>
      </c>
      <c r="O11" s="21" t="b">
        <f>IF(Master!AV13="NO",FALSE,TRUE)</f>
        <v>1</v>
      </c>
      <c r="P11" s="21" t="e">
        <f>IF(Master!#REF!="yes",TRUE,FALSE)</f>
        <v>#REF!</v>
      </c>
      <c r="Q11" s="21" t="b">
        <f>IF(Master!BA13="None",FALSE,TRUE)</f>
        <v>1</v>
      </c>
      <c r="R11" s="21">
        <f t="shared" si="0"/>
        <v>7</v>
      </c>
      <c r="S11" s="20">
        <f t="shared" si="1"/>
        <v>2</v>
      </c>
      <c r="T11" s="20">
        <f t="shared" si="2"/>
        <v>0</v>
      </c>
      <c r="U11" s="20">
        <f t="shared" si="3"/>
        <v>5</v>
      </c>
    </row>
    <row r="12" spans="1:21" x14ac:dyDescent="0.2">
      <c r="A12" s="23" t="str">
        <f>Master!A14</f>
        <v>Florida</v>
      </c>
      <c r="B12" s="21" t="e">
        <f>IF(Master!#REF!="yes",TRUE,FALSE)</f>
        <v>#REF!</v>
      </c>
      <c r="C12" s="21" t="b">
        <f>IF(Master!E14="yes",TRUE,FALSE)</f>
        <v>0</v>
      </c>
      <c r="D12" s="21" t="e">
        <f>IF(Master!#REF!="yes",TRUE,FALSE)</f>
        <v>#REF!</v>
      </c>
      <c r="E12" s="21" t="b">
        <f>IF(Master!L14="yes",TRUE,FALSE)</f>
        <v>0</v>
      </c>
      <c r="F12" s="21" t="b">
        <f>IF(Master!M14="yes",TRUE,FALSE)</f>
        <v>1</v>
      </c>
      <c r="G12" s="21" t="e">
        <f>IF(Master!#REF!="yes",TRUE,FALSE)</f>
        <v>#REF!</v>
      </c>
      <c r="H12" s="21" t="b">
        <f>IF(Master!F14&gt;="18",TRUE,FALSE)</f>
        <v>1</v>
      </c>
      <c r="I12" s="21" t="e">
        <f>IF(Master!#REF!="yes",TRUE,FALSE)</f>
        <v>#REF!</v>
      </c>
      <c r="J12" s="21" t="b">
        <f>IF(Master!BC14="yes",FALSE,TRUE)</f>
        <v>1</v>
      </c>
      <c r="K12" s="21" t="b">
        <f>IF(Master!AN14="yes",TRUE,FALSE)</f>
        <v>1</v>
      </c>
      <c r="L12" s="21" t="b">
        <f>IF(Master!AO14="yes",TRUE,FALSE)</f>
        <v>1</v>
      </c>
      <c r="M12" s="21" t="e">
        <f>IF(Master!#REF!="yes",TRUE,FALSE)</f>
        <v>#REF!</v>
      </c>
      <c r="N12" s="21" t="b">
        <f>IF(Master!Q14="yes",TRUE,FALSE)</f>
        <v>1</v>
      </c>
      <c r="O12" s="21" t="b">
        <f>IF(Master!AV14="NO",FALSE,TRUE)</f>
        <v>1</v>
      </c>
      <c r="P12" s="21" t="e">
        <f>IF(Master!#REF!="yes",TRUE,FALSE)</f>
        <v>#REF!</v>
      </c>
      <c r="Q12" s="21" t="b">
        <f>IF(Master!BA14="None",FALSE,TRUE)</f>
        <v>1</v>
      </c>
      <c r="R12" s="21">
        <f t="shared" si="0"/>
        <v>7</v>
      </c>
      <c r="S12" s="20">
        <f t="shared" si="1"/>
        <v>2</v>
      </c>
      <c r="T12" s="20">
        <f t="shared" si="2"/>
        <v>0</v>
      </c>
      <c r="U12" s="20">
        <f t="shared" si="3"/>
        <v>5</v>
      </c>
    </row>
    <row r="13" spans="1:21" x14ac:dyDescent="0.2">
      <c r="A13" s="23" t="str">
        <f>Master!A15</f>
        <v>Georgia</v>
      </c>
      <c r="B13" s="21" t="e">
        <f>IF(Master!#REF!="yes",TRUE,FALSE)</f>
        <v>#REF!</v>
      </c>
      <c r="C13" s="21" t="b">
        <f>IF(Master!E15="yes",TRUE,FALSE)</f>
        <v>0</v>
      </c>
      <c r="D13" s="21" t="e">
        <f>IF(Master!#REF!="yes",TRUE,FALSE)</f>
        <v>#REF!</v>
      </c>
      <c r="E13" s="21" t="b">
        <f>IF(Master!L15="yes",TRUE,FALSE)</f>
        <v>1</v>
      </c>
      <c r="F13" s="21" t="b">
        <f>IF(Master!M15="yes",TRUE,FALSE)</f>
        <v>0</v>
      </c>
      <c r="G13" s="21" t="e">
        <f>IF(Master!#REF!="yes",TRUE,FALSE)</f>
        <v>#REF!</v>
      </c>
      <c r="H13" s="21" t="b">
        <f>IF(Master!F15&gt;="18",TRUE,FALSE)</f>
        <v>1</v>
      </c>
      <c r="I13" s="21" t="e">
        <f>IF(Master!#REF!="yes",TRUE,FALSE)</f>
        <v>#REF!</v>
      </c>
      <c r="J13" s="21" t="b">
        <f>IF(Master!BC15="yes",FALSE,TRUE)</f>
        <v>1</v>
      </c>
      <c r="K13" s="21" t="b">
        <f>IF(Master!AN15="yes",TRUE,FALSE)</f>
        <v>1</v>
      </c>
      <c r="L13" s="21" t="b">
        <f>IF(Master!AO15="yes",TRUE,FALSE)</f>
        <v>1</v>
      </c>
      <c r="M13" s="21" t="e">
        <f>IF(Master!#REF!="yes",TRUE,FALSE)</f>
        <v>#REF!</v>
      </c>
      <c r="N13" s="21" t="b">
        <f>IF(Master!Q15="yes",TRUE,FALSE)</f>
        <v>1</v>
      </c>
      <c r="O13" s="21" t="b">
        <f>IF(Master!AV15="NO",FALSE,TRUE)</f>
        <v>1</v>
      </c>
      <c r="P13" s="21" t="e">
        <f>IF(Master!#REF!="yes",TRUE,FALSE)</f>
        <v>#REF!</v>
      </c>
      <c r="Q13" s="21" t="b">
        <f>IF(Master!BA15="None",FALSE,TRUE)</f>
        <v>1</v>
      </c>
      <c r="R13" s="21">
        <f t="shared" si="0"/>
        <v>7</v>
      </c>
      <c r="S13" s="20">
        <f t="shared" si="1"/>
        <v>2</v>
      </c>
      <c r="T13" s="20">
        <f t="shared" si="2"/>
        <v>0</v>
      </c>
      <c r="U13" s="20">
        <f t="shared" si="3"/>
        <v>5</v>
      </c>
    </row>
    <row r="14" spans="1:21" x14ac:dyDescent="0.2">
      <c r="A14" s="23" t="str">
        <f>Master!A17</f>
        <v>Hawaii</v>
      </c>
      <c r="B14" s="21" t="e">
        <f>IF(Master!#REF!="yes",TRUE,FALSE)</f>
        <v>#REF!</v>
      </c>
      <c r="C14" s="21" t="b">
        <f>IF(Master!E17="yes",TRUE,FALSE)</f>
        <v>1</v>
      </c>
      <c r="D14" s="21" t="e">
        <f>IF(Master!#REF!="yes",TRUE,FALSE)</f>
        <v>#REF!</v>
      </c>
      <c r="E14" s="21" t="b">
        <f>IF(Master!L17="yes",TRUE,FALSE)</f>
        <v>0</v>
      </c>
      <c r="F14" s="21" t="b">
        <f>IF(Master!M17="yes",TRUE,FALSE)</f>
        <v>1</v>
      </c>
      <c r="G14" s="21" t="e">
        <f>IF(Master!#REF!="yes",TRUE,FALSE)</f>
        <v>#REF!</v>
      </c>
      <c r="H14" s="21" t="b">
        <f>IF(Master!F17&gt;="18",TRUE,FALSE)</f>
        <v>1</v>
      </c>
      <c r="I14" s="21" t="e">
        <f>IF(Master!#REF!="yes",TRUE,FALSE)</f>
        <v>#REF!</v>
      </c>
      <c r="J14" s="21" t="b">
        <f>IF(Master!BC17="yes",FALSE,TRUE)</f>
        <v>1</v>
      </c>
      <c r="K14" s="21" t="b">
        <f>IF(Master!AN17="yes",TRUE,FALSE)</f>
        <v>0</v>
      </c>
      <c r="L14" s="21" t="b">
        <f>IF(Master!AO17="yes",TRUE,FALSE)</f>
        <v>1</v>
      </c>
      <c r="M14" s="21" t="e">
        <f>IF(Master!#REF!="yes",TRUE,FALSE)</f>
        <v>#REF!</v>
      </c>
      <c r="N14" s="21" t="b">
        <f>IF(Master!Q17="yes",TRUE,FALSE)</f>
        <v>1</v>
      </c>
      <c r="O14" s="21" t="b">
        <f>IF(Master!AV17="NO",FALSE,TRUE)</f>
        <v>1</v>
      </c>
      <c r="P14" s="21" t="e">
        <f>IF(Master!#REF!="yes",TRUE,FALSE)</f>
        <v>#REF!</v>
      </c>
      <c r="Q14" s="21" t="b">
        <f>IF(Master!BA17="None",FALSE,TRUE)</f>
        <v>1</v>
      </c>
      <c r="R14" s="21">
        <f t="shared" si="0"/>
        <v>7</v>
      </c>
      <c r="S14" s="20">
        <f t="shared" si="1"/>
        <v>3</v>
      </c>
      <c r="T14" s="20">
        <f t="shared" si="2"/>
        <v>0</v>
      </c>
      <c r="U14" s="20">
        <f t="shared" si="3"/>
        <v>4</v>
      </c>
    </row>
    <row r="15" spans="1:21" x14ac:dyDescent="0.2">
      <c r="A15" s="23" t="str">
        <f>Master!A18</f>
        <v>Idaho</v>
      </c>
      <c r="B15" s="21" t="e">
        <f>IF(Master!#REF!="yes",TRUE,FALSE)</f>
        <v>#REF!</v>
      </c>
      <c r="C15" s="21" t="b">
        <f>IF(Master!E18="yes",TRUE,FALSE)</f>
        <v>1</v>
      </c>
      <c r="D15" s="21" t="e">
        <f>IF(Master!#REF!="yes",TRUE,FALSE)</f>
        <v>#REF!</v>
      </c>
      <c r="E15" s="21" t="b">
        <f>IF(Master!L18="yes",TRUE,FALSE)</f>
        <v>0</v>
      </c>
      <c r="F15" s="21" t="b">
        <f>IF(Master!M18="yes",TRUE,FALSE)</f>
        <v>1</v>
      </c>
      <c r="G15" s="21" t="e">
        <f>IF(Master!#REF!="yes",TRUE,FALSE)</f>
        <v>#REF!</v>
      </c>
      <c r="H15" s="21" t="b">
        <f>IF(Master!F18&gt;="18",TRUE,FALSE)</f>
        <v>1</v>
      </c>
      <c r="I15" s="21" t="e">
        <f>IF(Master!#REF!="yes",TRUE,FALSE)</f>
        <v>#REF!</v>
      </c>
      <c r="J15" s="21" t="b">
        <f>IF(Master!BC18="yes",FALSE,TRUE)</f>
        <v>1</v>
      </c>
      <c r="K15" s="21" t="b">
        <f>IF(Master!AN18="yes",TRUE,FALSE)</f>
        <v>0</v>
      </c>
      <c r="L15" s="21" t="b">
        <f>IF(Master!AO18="yes",TRUE,FALSE)</f>
        <v>0</v>
      </c>
      <c r="M15" s="21" t="e">
        <f>IF(Master!#REF!="yes",TRUE,FALSE)</f>
        <v>#REF!</v>
      </c>
      <c r="N15" s="21" t="b">
        <f>IF(Master!Q18="yes",TRUE,FALSE)</f>
        <v>1</v>
      </c>
      <c r="O15" s="21" t="b">
        <f>IF(Master!AV18="NO",FALSE,TRUE)</f>
        <v>1</v>
      </c>
      <c r="P15" s="21" t="e">
        <f>IF(Master!#REF!="yes",TRUE,FALSE)</f>
        <v>#REF!</v>
      </c>
      <c r="Q15" s="21" t="b">
        <f>IF(Master!BA18="None",FALSE,TRUE)</f>
        <v>1</v>
      </c>
      <c r="R15" s="21">
        <f t="shared" si="0"/>
        <v>6</v>
      </c>
      <c r="S15" s="20">
        <f t="shared" si="1"/>
        <v>3</v>
      </c>
      <c r="T15" s="20">
        <f t="shared" si="2"/>
        <v>0</v>
      </c>
      <c r="U15" s="20">
        <f t="shared" si="3"/>
        <v>3</v>
      </c>
    </row>
    <row r="16" spans="1:21" x14ac:dyDescent="0.2">
      <c r="A16" s="23" t="str">
        <f>Master!A19</f>
        <v>Illinois</v>
      </c>
      <c r="B16" s="21" t="e">
        <f>IF(Master!#REF!="yes",TRUE,FALSE)</f>
        <v>#REF!</v>
      </c>
      <c r="C16" s="21" t="b">
        <f>IF(Master!E19="yes",TRUE,FALSE)</f>
        <v>1</v>
      </c>
      <c r="D16" s="21" t="e">
        <f>IF(Master!#REF!="yes",TRUE,FALSE)</f>
        <v>#REF!</v>
      </c>
      <c r="E16" s="21" t="b">
        <f>IF(Master!L19="yes",TRUE,FALSE)</f>
        <v>0</v>
      </c>
      <c r="F16" s="21" t="b">
        <f>IF(Master!M19="yes",TRUE,FALSE)</f>
        <v>1</v>
      </c>
      <c r="G16" s="21" t="e">
        <f>IF(Master!#REF!="yes",TRUE,FALSE)</f>
        <v>#REF!</v>
      </c>
      <c r="H16" s="21" t="b">
        <f>IF(Master!F19&gt;="18",TRUE,FALSE)</f>
        <v>1</v>
      </c>
      <c r="I16" s="21" t="e">
        <f>IF(Master!#REF!="yes",TRUE,FALSE)</f>
        <v>#REF!</v>
      </c>
      <c r="J16" s="21" t="b">
        <f>IF(Master!BC19="yes",FALSE,TRUE)</f>
        <v>0</v>
      </c>
      <c r="K16" s="21" t="b">
        <f>IF(Master!AN19="yes",TRUE,FALSE)</f>
        <v>0</v>
      </c>
      <c r="L16" s="21" t="b">
        <f>IF(Master!AO19="yes",TRUE,FALSE)</f>
        <v>1</v>
      </c>
      <c r="M16" s="21" t="e">
        <f>IF(Master!#REF!="yes",TRUE,FALSE)</f>
        <v>#REF!</v>
      </c>
      <c r="N16" s="21" t="b">
        <f>IF(Master!Q19="yes",TRUE,FALSE)</f>
        <v>1</v>
      </c>
      <c r="O16" s="21" t="b">
        <f>IF(Master!AV19="NO",FALSE,TRUE)</f>
        <v>1</v>
      </c>
      <c r="P16" s="21" t="e">
        <f>IF(Master!#REF!="yes",TRUE,FALSE)</f>
        <v>#REF!</v>
      </c>
      <c r="Q16" s="21" t="b">
        <f>IF(Master!BA19="None",FALSE,TRUE)</f>
        <v>1</v>
      </c>
      <c r="R16" s="21">
        <f t="shared" si="0"/>
        <v>8</v>
      </c>
      <c r="S16" s="20">
        <f t="shared" si="1"/>
        <v>3</v>
      </c>
      <c r="T16" s="20">
        <f t="shared" si="2"/>
        <v>1</v>
      </c>
      <c r="U16" s="20">
        <f t="shared" si="3"/>
        <v>4</v>
      </c>
    </row>
    <row r="17" spans="1:21" x14ac:dyDescent="0.2">
      <c r="A17" s="23" t="str">
        <f>Master!A20</f>
        <v>Indiana</v>
      </c>
      <c r="B17" s="21" t="e">
        <f>IF(Master!#REF!="yes",TRUE,FALSE)</f>
        <v>#REF!</v>
      </c>
      <c r="C17" s="21" t="b">
        <f>IF(Master!E20="yes",TRUE,FALSE)</f>
        <v>1</v>
      </c>
      <c r="D17" s="21" t="e">
        <f>IF(Master!#REF!="yes",TRUE,FALSE)</f>
        <v>#REF!</v>
      </c>
      <c r="E17" s="21" t="b">
        <f>IF(Master!L20="yes",TRUE,FALSE)</f>
        <v>0</v>
      </c>
      <c r="F17" s="21" t="b">
        <f>IF(Master!M20="yes",TRUE,FALSE)</f>
        <v>1</v>
      </c>
      <c r="G17" s="21" t="e">
        <f>IF(Master!#REF!="yes",TRUE,FALSE)</f>
        <v>#REF!</v>
      </c>
      <c r="H17" s="21" t="b">
        <f>IF(Master!F20&gt;="18",TRUE,FALSE)</f>
        <v>1</v>
      </c>
      <c r="I17" s="21" t="e">
        <f>IF(Master!#REF!="yes",TRUE,FALSE)</f>
        <v>#REF!</v>
      </c>
      <c r="J17" s="21" t="b">
        <f>IF(Master!BC20="yes",FALSE,TRUE)</f>
        <v>1</v>
      </c>
      <c r="K17" s="21" t="b">
        <f>IF(Master!AN20="yes",TRUE,FALSE)</f>
        <v>0</v>
      </c>
      <c r="L17" s="21" t="b">
        <f>IF(Master!AO20="yes",TRUE,FALSE)</f>
        <v>1</v>
      </c>
      <c r="M17" s="21" t="e">
        <f>IF(Master!#REF!="yes",TRUE,FALSE)</f>
        <v>#REF!</v>
      </c>
      <c r="N17" s="21" t="b">
        <f>IF(Master!Q20="yes",TRUE,FALSE)</f>
        <v>1</v>
      </c>
      <c r="O17" s="21" t="b">
        <f>IF(Master!AV20="NO",FALSE,TRUE)</f>
        <v>1</v>
      </c>
      <c r="P17" s="21" t="e">
        <f>IF(Master!#REF!="yes",TRUE,FALSE)</f>
        <v>#REF!</v>
      </c>
      <c r="Q17" s="21" t="b">
        <f>IF(Master!BA20="None",FALSE,TRUE)</f>
        <v>1</v>
      </c>
      <c r="R17" s="21">
        <f t="shared" si="0"/>
        <v>7</v>
      </c>
      <c r="S17" s="20">
        <f t="shared" si="1"/>
        <v>3</v>
      </c>
      <c r="T17" s="20">
        <f t="shared" si="2"/>
        <v>0</v>
      </c>
      <c r="U17" s="20">
        <f t="shared" si="3"/>
        <v>4</v>
      </c>
    </row>
    <row r="18" spans="1:21" x14ac:dyDescent="0.2">
      <c r="A18" s="23" t="str">
        <f>Master!A21</f>
        <v>Iowa</v>
      </c>
      <c r="B18" s="21" t="e">
        <f>IF(Master!#REF!="yes",TRUE,FALSE)</f>
        <v>#REF!</v>
      </c>
      <c r="C18" s="21" t="b">
        <f>IF(Master!E21="yes",TRUE,FALSE)</f>
        <v>0</v>
      </c>
      <c r="D18" s="21" t="e">
        <f>IF(Master!#REF!="yes",TRUE,FALSE)</f>
        <v>#REF!</v>
      </c>
      <c r="E18" s="21" t="b">
        <f>IF(Master!L21="yes",TRUE,FALSE)</f>
        <v>0</v>
      </c>
      <c r="F18" s="21" t="b">
        <f>IF(Master!M21="yes",TRUE,FALSE)</f>
        <v>1</v>
      </c>
      <c r="G18" s="21" t="e">
        <f>IF(Master!#REF!="yes",TRUE,FALSE)</f>
        <v>#REF!</v>
      </c>
      <c r="H18" s="21" t="b">
        <f>IF(Master!F21&gt;="18",TRUE,FALSE)</f>
        <v>1</v>
      </c>
      <c r="I18" s="21" t="e">
        <f>IF(Master!#REF!="yes",TRUE,FALSE)</f>
        <v>#REF!</v>
      </c>
      <c r="J18" s="21" t="b">
        <f>IF(Master!BC21="yes",FALSE,TRUE)</f>
        <v>1</v>
      </c>
      <c r="K18" s="21" t="b">
        <f>IF(Master!AN21="yes",TRUE,FALSE)</f>
        <v>0</v>
      </c>
      <c r="L18" s="21" t="b">
        <f>IF(Master!AO21="yes",TRUE,FALSE)</f>
        <v>1</v>
      </c>
      <c r="M18" s="21" t="e">
        <f>IF(Master!#REF!="yes",TRUE,FALSE)</f>
        <v>#REF!</v>
      </c>
      <c r="N18" s="21" t="b">
        <f>IF(Master!Q21="yes",TRUE,FALSE)</f>
        <v>1</v>
      </c>
      <c r="O18" s="21" t="b">
        <f>IF(Master!AV21="NO",FALSE,TRUE)</f>
        <v>1</v>
      </c>
      <c r="P18" s="21" t="e">
        <f>IF(Master!#REF!="yes",TRUE,FALSE)</f>
        <v>#REF!</v>
      </c>
      <c r="Q18" s="21" t="b">
        <f>IF(Master!BA21="None",FALSE,TRUE)</f>
        <v>1</v>
      </c>
      <c r="R18" s="21">
        <f t="shared" si="0"/>
        <v>6</v>
      </c>
      <c r="S18" s="20">
        <f t="shared" si="1"/>
        <v>2</v>
      </c>
      <c r="T18" s="20">
        <f t="shared" si="2"/>
        <v>0</v>
      </c>
      <c r="U18" s="20">
        <f t="shared" si="3"/>
        <v>4</v>
      </c>
    </row>
    <row r="19" spans="1:21" x14ac:dyDescent="0.2">
      <c r="A19" s="23" t="str">
        <f>Master!A22</f>
        <v>Kansas</v>
      </c>
      <c r="B19" s="21" t="e">
        <f>IF(Master!#REF!="yes",TRUE,FALSE)</f>
        <v>#REF!</v>
      </c>
      <c r="C19" s="21" t="b">
        <f>IF(Master!E22="yes",TRUE,FALSE)</f>
        <v>1</v>
      </c>
      <c r="D19" s="21" t="e">
        <f>IF(Master!#REF!="yes",TRUE,FALSE)</f>
        <v>#REF!</v>
      </c>
      <c r="E19" s="21" t="b">
        <f>IF(Master!L22="yes",TRUE,FALSE)</f>
        <v>1</v>
      </c>
      <c r="F19" s="21" t="b">
        <f>IF(Master!M22="yes",TRUE,FALSE)</f>
        <v>1</v>
      </c>
      <c r="G19" s="21" t="e">
        <f>IF(Master!#REF!="yes",TRUE,FALSE)</f>
        <v>#REF!</v>
      </c>
      <c r="H19" s="21" t="b">
        <f>IF(Master!F22&gt;="18",TRUE,FALSE)</f>
        <v>1</v>
      </c>
      <c r="I19" s="21" t="e">
        <f>IF(Master!#REF!="yes",TRUE,FALSE)</f>
        <v>#REF!</v>
      </c>
      <c r="J19" s="21" t="b">
        <f>IF(Master!BC22="yes",FALSE,TRUE)</f>
        <v>1</v>
      </c>
      <c r="K19" s="21" t="b">
        <f>IF(Master!AN22="yes",TRUE,FALSE)</f>
        <v>1</v>
      </c>
      <c r="L19" s="21" t="b">
        <f>IF(Master!AO22="yes",TRUE,FALSE)</f>
        <v>1</v>
      </c>
      <c r="M19" s="21" t="e">
        <f>IF(Master!#REF!="yes",TRUE,FALSE)</f>
        <v>#REF!</v>
      </c>
      <c r="N19" s="21" t="b">
        <f>IF(Master!Q22="yes",TRUE,FALSE)</f>
        <v>1</v>
      </c>
      <c r="O19" s="21" t="b">
        <f>IF(Master!AV22="NO",FALSE,TRUE)</f>
        <v>1</v>
      </c>
      <c r="P19" s="21" t="e">
        <f>IF(Master!#REF!="yes",TRUE,FALSE)</f>
        <v>#REF!</v>
      </c>
      <c r="Q19" s="21" t="b">
        <f>IF(Master!BA22="None",FALSE,TRUE)</f>
        <v>1</v>
      </c>
      <c r="R19" s="21">
        <f t="shared" si="0"/>
        <v>9</v>
      </c>
      <c r="S19" s="20">
        <f t="shared" si="1"/>
        <v>4</v>
      </c>
      <c r="T19" s="20">
        <f t="shared" si="2"/>
        <v>0</v>
      </c>
      <c r="U19" s="20">
        <f t="shared" si="3"/>
        <v>5</v>
      </c>
    </row>
    <row r="20" spans="1:21" x14ac:dyDescent="0.2">
      <c r="A20" s="23" t="str">
        <f>Master!A23</f>
        <v>Kentucky</v>
      </c>
      <c r="B20" s="21" t="e">
        <f>IF(Master!#REF!="yes",TRUE,FALSE)</f>
        <v>#REF!</v>
      </c>
      <c r="C20" s="21" t="b">
        <f>IF(Master!E23="yes",TRUE,FALSE)</f>
        <v>0</v>
      </c>
      <c r="D20" s="21" t="e">
        <f>IF(Master!#REF!="yes",TRUE,FALSE)</f>
        <v>#REF!</v>
      </c>
      <c r="E20" s="21" t="b">
        <f>IF(Master!L23="yes",TRUE,FALSE)</f>
        <v>0</v>
      </c>
      <c r="F20" s="21" t="b">
        <f>IF(Master!M23="yes",TRUE,FALSE)</f>
        <v>1</v>
      </c>
      <c r="G20" s="21" t="e">
        <f>IF(Master!#REF!="yes",TRUE,FALSE)</f>
        <v>#REF!</v>
      </c>
      <c r="H20" s="21" t="b">
        <f>IF(Master!F23&gt;="18",TRUE,FALSE)</f>
        <v>1</v>
      </c>
      <c r="I20" s="21" t="e">
        <f>IF(Master!#REF!="yes",TRUE,FALSE)</f>
        <v>#REF!</v>
      </c>
      <c r="J20" s="21" t="b">
        <f>IF(Master!BC23="yes",FALSE,TRUE)</f>
        <v>1</v>
      </c>
      <c r="K20" s="21" t="b">
        <f>IF(Master!AN23="yes",TRUE,FALSE)</f>
        <v>0</v>
      </c>
      <c r="L20" s="21" t="b">
        <f>IF(Master!AO23="yes",TRUE,FALSE)</f>
        <v>0</v>
      </c>
      <c r="M20" s="21" t="e">
        <f>IF(Master!#REF!="yes",TRUE,FALSE)</f>
        <v>#REF!</v>
      </c>
      <c r="N20" s="21" t="b">
        <f>IF(Master!Q23="yes",TRUE,FALSE)</f>
        <v>1</v>
      </c>
      <c r="O20" s="21" t="b">
        <f>IF(Master!AV23="NO",FALSE,TRUE)</f>
        <v>1</v>
      </c>
      <c r="P20" s="21" t="e">
        <f>IF(Master!#REF!="yes",TRUE,FALSE)</f>
        <v>#REF!</v>
      </c>
      <c r="Q20" s="21" t="b">
        <f>IF(Master!BA23="None",FALSE,TRUE)</f>
        <v>1</v>
      </c>
      <c r="R20" s="21">
        <f t="shared" si="0"/>
        <v>5</v>
      </c>
      <c r="S20" s="20">
        <f t="shared" si="1"/>
        <v>2</v>
      </c>
      <c r="T20" s="20">
        <f t="shared" si="2"/>
        <v>0</v>
      </c>
      <c r="U20" s="20">
        <f t="shared" si="3"/>
        <v>3</v>
      </c>
    </row>
    <row r="21" spans="1:21" x14ac:dyDescent="0.2">
      <c r="A21" s="23" t="str">
        <f>Master!A24</f>
        <v>Louisiana</v>
      </c>
      <c r="B21" s="21" t="e">
        <f>IF(Master!#REF!="yes",TRUE,FALSE)</f>
        <v>#REF!</v>
      </c>
      <c r="C21" s="21" t="b">
        <f>IF(Master!E24="yes",TRUE,FALSE)</f>
        <v>0</v>
      </c>
      <c r="D21" s="21" t="e">
        <f>IF(Master!#REF!="yes",TRUE,FALSE)</f>
        <v>#REF!</v>
      </c>
      <c r="E21" s="21" t="b">
        <f>IF(Master!L24="yes",TRUE,FALSE)</f>
        <v>0</v>
      </c>
      <c r="F21" s="21" t="b">
        <f>IF(Master!M24="yes",TRUE,FALSE)</f>
        <v>1</v>
      </c>
      <c r="G21" s="21" t="e">
        <f>IF(Master!#REF!="yes",TRUE,FALSE)</f>
        <v>#REF!</v>
      </c>
      <c r="H21" s="21" t="b">
        <f>IF(Master!F24&gt;="18",TRUE,FALSE)</f>
        <v>1</v>
      </c>
      <c r="I21" s="21" t="e">
        <f>IF(Master!#REF!="yes",TRUE,FALSE)</f>
        <v>#REF!</v>
      </c>
      <c r="J21" s="21" t="b">
        <f>IF(Master!BC24="yes",FALSE,TRUE)</f>
        <v>1</v>
      </c>
      <c r="K21" s="21" t="b">
        <f>IF(Master!AN24="yes",TRUE,FALSE)</f>
        <v>0</v>
      </c>
      <c r="L21" s="21" t="b">
        <f>IF(Master!AO24="yes",TRUE,FALSE)</f>
        <v>1</v>
      </c>
      <c r="M21" s="21" t="e">
        <f>IF(Master!#REF!="yes",TRUE,FALSE)</f>
        <v>#REF!</v>
      </c>
      <c r="N21" s="21" t="b">
        <f>IF(Master!Q24="yes",TRUE,FALSE)</f>
        <v>1</v>
      </c>
      <c r="O21" s="21" t="b">
        <f>IF(Master!AV24="NO",FALSE,TRUE)</f>
        <v>1</v>
      </c>
      <c r="P21" s="21" t="e">
        <f>IF(Master!#REF!="yes",TRUE,FALSE)</f>
        <v>#REF!</v>
      </c>
      <c r="Q21" s="21" t="b">
        <f>IF(Master!BA24="None",FALSE,TRUE)</f>
        <v>1</v>
      </c>
      <c r="R21" s="21">
        <f t="shared" si="0"/>
        <v>6</v>
      </c>
      <c r="S21" s="20">
        <f t="shared" si="1"/>
        <v>2</v>
      </c>
      <c r="T21" s="20">
        <f t="shared" si="2"/>
        <v>0</v>
      </c>
      <c r="U21" s="20">
        <f t="shared" si="3"/>
        <v>4</v>
      </c>
    </row>
    <row r="22" spans="1:21" x14ac:dyDescent="0.2">
      <c r="A22" s="23" t="str">
        <f>Master!A25</f>
        <v>Maine</v>
      </c>
      <c r="B22" s="21" t="e">
        <f>IF(Master!#REF!="yes",TRUE,FALSE)</f>
        <v>#REF!</v>
      </c>
      <c r="C22" s="21" t="b">
        <f>IF(Master!E25="yes",TRUE,FALSE)</f>
        <v>1</v>
      </c>
      <c r="D22" s="21" t="e">
        <f>IF(Master!#REF!="yes",TRUE,FALSE)</f>
        <v>#REF!</v>
      </c>
      <c r="E22" s="21" t="b">
        <f>IF(Master!L25="yes",TRUE,FALSE)</f>
        <v>0</v>
      </c>
      <c r="F22" s="21" t="b">
        <f>IF(Master!M25="yes",TRUE,FALSE)</f>
        <v>0</v>
      </c>
      <c r="G22" s="21" t="e">
        <f>IF(Master!#REF!="yes",TRUE,FALSE)</f>
        <v>#REF!</v>
      </c>
      <c r="H22" s="21" t="b">
        <f>IF(Master!F25&gt;="18",TRUE,FALSE)</f>
        <v>1</v>
      </c>
      <c r="I22" s="21" t="e">
        <f>IF(Master!#REF!="yes",TRUE,FALSE)</f>
        <v>#REF!</v>
      </c>
      <c r="J22" s="21" t="b">
        <f>IF(Master!BC25="yes",FALSE,TRUE)</f>
        <v>0</v>
      </c>
      <c r="K22" s="21" t="b">
        <f>IF(Master!AN25="yes",TRUE,FALSE)</f>
        <v>0</v>
      </c>
      <c r="L22" s="21" t="b">
        <f>IF(Master!AO25="yes",TRUE,FALSE)</f>
        <v>1</v>
      </c>
      <c r="M22" s="21" t="e">
        <f>IF(Master!#REF!="yes",TRUE,FALSE)</f>
        <v>#REF!</v>
      </c>
      <c r="N22" s="21" t="b">
        <f>IF(Master!Q25="yes",TRUE,FALSE)</f>
        <v>1</v>
      </c>
      <c r="O22" s="21" t="b">
        <f>IF(Master!AV25="NO",FALSE,TRUE)</f>
        <v>1</v>
      </c>
      <c r="P22" s="21" t="e">
        <f>IF(Master!#REF!="yes",TRUE,FALSE)</f>
        <v>#REF!</v>
      </c>
      <c r="Q22" s="21" t="b">
        <f>IF(Master!BA25="None",FALSE,TRUE)</f>
        <v>1</v>
      </c>
      <c r="R22" s="21">
        <f t="shared" si="0"/>
        <v>7</v>
      </c>
      <c r="S22" s="20">
        <f t="shared" si="1"/>
        <v>2</v>
      </c>
      <c r="T22" s="20">
        <f t="shared" si="2"/>
        <v>1</v>
      </c>
      <c r="U22" s="20">
        <f t="shared" si="3"/>
        <v>4</v>
      </c>
    </row>
    <row r="23" spans="1:21" x14ac:dyDescent="0.2">
      <c r="A23" s="23" t="str">
        <f>Master!A26</f>
        <v>Maryland</v>
      </c>
      <c r="B23" s="21" t="e">
        <f>IF(Master!#REF!="yes",TRUE,FALSE)</f>
        <v>#REF!</v>
      </c>
      <c r="C23" s="21" t="b">
        <f>IF(Master!E26="yes",TRUE,FALSE)</f>
        <v>0</v>
      </c>
      <c r="D23" s="21" t="e">
        <f>IF(Master!#REF!="yes",TRUE,FALSE)</f>
        <v>#REF!</v>
      </c>
      <c r="E23" s="21" t="b">
        <f>IF(Master!L26="yes",TRUE,FALSE)</f>
        <v>0</v>
      </c>
      <c r="F23" s="21" t="b">
        <f>IF(Master!M26="yes",TRUE,FALSE)</f>
        <v>1</v>
      </c>
      <c r="G23" s="21" t="e">
        <f>IF(Master!#REF!="yes",TRUE,FALSE)</f>
        <v>#REF!</v>
      </c>
      <c r="H23" s="21" t="b">
        <f>IF(Master!F26&gt;="18",TRUE,FALSE)</f>
        <v>1</v>
      </c>
      <c r="I23" s="21" t="e">
        <f>IF(Master!#REF!="yes",TRUE,FALSE)</f>
        <v>#REF!</v>
      </c>
      <c r="J23" s="21" t="b">
        <f>IF(Master!BC26="yes",FALSE,TRUE)</f>
        <v>1</v>
      </c>
      <c r="K23" s="21" t="b">
        <f>IF(Master!AN26="yes",TRUE,FALSE)</f>
        <v>1</v>
      </c>
      <c r="L23" s="21" t="b">
        <f>IF(Master!AO26="yes",TRUE,FALSE)</f>
        <v>1</v>
      </c>
      <c r="M23" s="21" t="e">
        <f>IF(Master!#REF!="yes",TRUE,FALSE)</f>
        <v>#REF!</v>
      </c>
      <c r="N23" s="21" t="b">
        <f>IF(Master!Q26="yes",TRUE,FALSE)</f>
        <v>1</v>
      </c>
      <c r="O23" s="21" t="b">
        <f>IF(Master!AV26="NO",FALSE,TRUE)</f>
        <v>1</v>
      </c>
      <c r="P23" s="21" t="e">
        <f>IF(Master!#REF!="yes",TRUE,FALSE)</f>
        <v>#REF!</v>
      </c>
      <c r="Q23" s="21" t="b">
        <f>IF(Master!BA26="None",FALSE,TRUE)</f>
        <v>1</v>
      </c>
      <c r="R23" s="21">
        <f t="shared" si="0"/>
        <v>7</v>
      </c>
      <c r="S23" s="20">
        <f t="shared" si="1"/>
        <v>2</v>
      </c>
      <c r="T23" s="20">
        <f t="shared" si="2"/>
        <v>0</v>
      </c>
      <c r="U23" s="20">
        <f t="shared" si="3"/>
        <v>5</v>
      </c>
    </row>
    <row r="24" spans="1:21" x14ac:dyDescent="0.2">
      <c r="A24" s="23" t="str">
        <f>Master!A27</f>
        <v>Massachusetts</v>
      </c>
      <c r="B24" s="21" t="e">
        <f>IF(Master!#REF!="yes",TRUE,FALSE)</f>
        <v>#REF!</v>
      </c>
      <c r="C24" s="21" t="b">
        <f>IF(Master!E27="yes",TRUE,FALSE)</f>
        <v>1</v>
      </c>
      <c r="D24" s="21" t="e">
        <f>IF(Master!#REF!="yes",TRUE,FALSE)</f>
        <v>#REF!</v>
      </c>
      <c r="E24" s="21" t="b">
        <f>IF(Master!L27="yes",TRUE,FALSE)</f>
        <v>0</v>
      </c>
      <c r="F24" s="21" t="b">
        <f>IF(Master!M27="yes",TRUE,FALSE)</f>
        <v>1</v>
      </c>
      <c r="G24" s="21" t="e">
        <f>IF(Master!#REF!="yes",TRUE,FALSE)</f>
        <v>#REF!</v>
      </c>
      <c r="H24" s="21" t="b">
        <f>IF(Master!F27&gt;="18",TRUE,FALSE)</f>
        <v>1</v>
      </c>
      <c r="I24" s="21" t="e">
        <f>IF(Master!#REF!="yes",TRUE,FALSE)</f>
        <v>#REF!</v>
      </c>
      <c r="J24" s="21" t="b">
        <f>IF(Master!BC27="yes",FALSE,TRUE)</f>
        <v>0</v>
      </c>
      <c r="K24" s="21" t="b">
        <f>IF(Master!AN27="yes",TRUE,FALSE)</f>
        <v>0</v>
      </c>
      <c r="L24" s="21" t="b">
        <f>IF(Master!AO27="yes",TRUE,FALSE)</f>
        <v>1</v>
      </c>
      <c r="M24" s="21" t="e">
        <f>IF(Master!#REF!="yes",TRUE,FALSE)</f>
        <v>#REF!</v>
      </c>
      <c r="N24" s="21" t="b">
        <f>IF(Master!Q27="yes",TRUE,FALSE)</f>
        <v>1</v>
      </c>
      <c r="O24" s="21" t="b">
        <f>IF(Master!AV27="NO",FALSE,TRUE)</f>
        <v>1</v>
      </c>
      <c r="P24" s="21" t="e">
        <f>IF(Master!#REF!="yes",TRUE,FALSE)</f>
        <v>#REF!</v>
      </c>
      <c r="Q24" s="21" t="b">
        <f>IF(Master!BA27="None",FALSE,TRUE)</f>
        <v>1</v>
      </c>
      <c r="R24" s="21">
        <f t="shared" si="0"/>
        <v>8</v>
      </c>
      <c r="S24" s="20">
        <f t="shared" si="1"/>
        <v>3</v>
      </c>
      <c r="T24" s="20">
        <f t="shared" si="2"/>
        <v>1</v>
      </c>
      <c r="U24" s="20">
        <f t="shared" si="3"/>
        <v>4</v>
      </c>
    </row>
    <row r="25" spans="1:21" x14ac:dyDescent="0.2">
      <c r="A25" s="23" t="str">
        <f>Master!A28</f>
        <v>Michigan</v>
      </c>
      <c r="B25" s="21" t="e">
        <f>IF(Master!#REF!="yes",TRUE,FALSE)</f>
        <v>#REF!</v>
      </c>
      <c r="C25" s="21" t="b">
        <f>IF(Master!E28="yes",TRUE,FALSE)</f>
        <v>0</v>
      </c>
      <c r="D25" s="21" t="e">
        <f>IF(Master!#REF!="yes",TRUE,FALSE)</f>
        <v>#REF!</v>
      </c>
      <c r="E25" s="21" t="b">
        <f>IF(Master!L28="yes",TRUE,FALSE)</f>
        <v>1</v>
      </c>
      <c r="F25" s="21" t="b">
        <f>IF(Master!M28="yes",TRUE,FALSE)</f>
        <v>1</v>
      </c>
      <c r="G25" s="21" t="e">
        <f>IF(Master!#REF!="yes",TRUE,FALSE)</f>
        <v>#REF!</v>
      </c>
      <c r="H25" s="21" t="b">
        <f>IF(Master!F28&gt;="18",TRUE,FALSE)</f>
        <v>1</v>
      </c>
      <c r="I25" s="21" t="e">
        <f>IF(Master!#REF!="yes",TRUE,FALSE)</f>
        <v>#REF!</v>
      </c>
      <c r="J25" s="21" t="b">
        <f>IF(Master!BC28="yes",FALSE,TRUE)</f>
        <v>1</v>
      </c>
      <c r="K25" s="21" t="b">
        <f>IF(Master!AN28="yes",TRUE,FALSE)</f>
        <v>1</v>
      </c>
      <c r="L25" s="21" t="b">
        <f>IF(Master!AO28="yes",TRUE,FALSE)</f>
        <v>1</v>
      </c>
      <c r="M25" s="21" t="e">
        <f>IF(Master!#REF!="yes",TRUE,FALSE)</f>
        <v>#REF!</v>
      </c>
      <c r="N25" s="21" t="b">
        <f>IF(Master!Q28="yes",TRUE,FALSE)</f>
        <v>1</v>
      </c>
      <c r="O25" s="21" t="b">
        <f>IF(Master!AV28="NO",FALSE,TRUE)</f>
        <v>1</v>
      </c>
      <c r="P25" s="21" t="e">
        <f>IF(Master!#REF!="yes",TRUE,FALSE)</f>
        <v>#REF!</v>
      </c>
      <c r="Q25" s="21" t="b">
        <f>IF(Master!BA28="None",FALSE,TRUE)</f>
        <v>1</v>
      </c>
      <c r="R25" s="21">
        <f t="shared" si="0"/>
        <v>8</v>
      </c>
      <c r="S25" s="20">
        <f t="shared" si="1"/>
        <v>3</v>
      </c>
      <c r="T25" s="20">
        <f t="shared" si="2"/>
        <v>0</v>
      </c>
      <c r="U25" s="20">
        <f t="shared" si="3"/>
        <v>5</v>
      </c>
    </row>
    <row r="26" spans="1:21" x14ac:dyDescent="0.2">
      <c r="A26" s="23" t="str">
        <f>Master!A29</f>
        <v>Minnesota</v>
      </c>
      <c r="B26" s="21" t="e">
        <f>IF(Master!#REF!="yes",TRUE,FALSE)</f>
        <v>#REF!</v>
      </c>
      <c r="C26" s="21" t="b">
        <f>IF(Master!E29="yes",TRUE,FALSE)</f>
        <v>1</v>
      </c>
      <c r="D26" s="21" t="e">
        <f>IF(Master!#REF!="yes",TRUE,FALSE)</f>
        <v>#REF!</v>
      </c>
      <c r="E26" s="21" t="b">
        <f>IF(Master!L29="yes",TRUE,FALSE)</f>
        <v>0</v>
      </c>
      <c r="F26" s="21" t="b">
        <f>IF(Master!M29="yes",TRUE,FALSE)</f>
        <v>1</v>
      </c>
      <c r="G26" s="21" t="e">
        <f>IF(Master!#REF!="yes",TRUE,FALSE)</f>
        <v>#REF!</v>
      </c>
      <c r="H26" s="21" t="b">
        <f>IF(Master!F29&gt;="18",TRUE,FALSE)</f>
        <v>1</v>
      </c>
      <c r="I26" s="21" t="e">
        <f>IF(Master!#REF!="yes",TRUE,FALSE)</f>
        <v>#REF!</v>
      </c>
      <c r="J26" s="21" t="b">
        <f>IF(Master!BC29="yes",FALSE,TRUE)</f>
        <v>1</v>
      </c>
      <c r="K26" s="21" t="b">
        <f>IF(Master!AN29="yes",TRUE,FALSE)</f>
        <v>1</v>
      </c>
      <c r="L26" s="21" t="b">
        <f>IF(Master!AO29="yes",TRUE,FALSE)</f>
        <v>1</v>
      </c>
      <c r="M26" s="21" t="e">
        <f>IF(Master!#REF!="yes",TRUE,FALSE)</f>
        <v>#REF!</v>
      </c>
      <c r="N26" s="21" t="b">
        <f>IF(Master!Q29="yes",TRUE,FALSE)</f>
        <v>1</v>
      </c>
      <c r="O26" s="21" t="b">
        <f>IF(Master!AV29="NO",FALSE,TRUE)</f>
        <v>1</v>
      </c>
      <c r="P26" s="21" t="e">
        <f>IF(Master!#REF!="yes",TRUE,FALSE)</f>
        <v>#REF!</v>
      </c>
      <c r="Q26" s="21" t="b">
        <f>IF(Master!BA29="None",FALSE,TRUE)</f>
        <v>1</v>
      </c>
      <c r="R26" s="21">
        <f t="shared" si="0"/>
        <v>8</v>
      </c>
      <c r="S26" s="20">
        <f t="shared" si="1"/>
        <v>3</v>
      </c>
      <c r="T26" s="20">
        <f t="shared" si="2"/>
        <v>0</v>
      </c>
      <c r="U26" s="20">
        <f t="shared" si="3"/>
        <v>5</v>
      </c>
    </row>
    <row r="27" spans="1:21" x14ac:dyDescent="0.2">
      <c r="A27" s="23" t="str">
        <f>Master!A30</f>
        <v>Mississippi</v>
      </c>
      <c r="B27" s="21" t="e">
        <f>IF(Master!#REF!="yes",TRUE,FALSE)</f>
        <v>#REF!</v>
      </c>
      <c r="C27" s="21" t="b">
        <f>IF(Master!E30="yes",TRUE,FALSE)</f>
        <v>0</v>
      </c>
      <c r="D27" s="21" t="e">
        <f>IF(Master!#REF!="yes",TRUE,FALSE)</f>
        <v>#REF!</v>
      </c>
      <c r="E27" s="21" t="b">
        <f>IF(Master!L30="yes",TRUE,FALSE)</f>
        <v>0</v>
      </c>
      <c r="F27" s="21" t="b">
        <f>IF(Master!M30="yes",TRUE,FALSE)</f>
        <v>1</v>
      </c>
      <c r="G27" s="21" t="e">
        <f>IF(Master!#REF!="yes",TRUE,FALSE)</f>
        <v>#REF!</v>
      </c>
      <c r="H27" s="21" t="b">
        <f>IF(Master!F30&gt;="18",TRUE,FALSE)</f>
        <v>1</v>
      </c>
      <c r="I27" s="21" t="e">
        <f>IF(Master!#REF!="yes",TRUE,FALSE)</f>
        <v>#REF!</v>
      </c>
      <c r="J27" s="21" t="b">
        <f>IF(Master!BC30="yes",FALSE,TRUE)</f>
        <v>1</v>
      </c>
      <c r="K27" s="21" t="b">
        <f>IF(Master!AN30="yes",TRUE,FALSE)</f>
        <v>0</v>
      </c>
      <c r="L27" s="21" t="b">
        <f>IF(Master!AO30="yes",TRUE,FALSE)</f>
        <v>1</v>
      </c>
      <c r="M27" s="21" t="e">
        <f>IF(Master!#REF!="yes",TRUE,FALSE)</f>
        <v>#REF!</v>
      </c>
      <c r="N27" s="21" t="b">
        <f>IF(Master!Q30="yes",TRUE,FALSE)</f>
        <v>1</v>
      </c>
      <c r="O27" s="21" t="b">
        <f>IF(Master!AV30="NO",FALSE,TRUE)</f>
        <v>0</v>
      </c>
      <c r="P27" s="21" t="e">
        <f>IF(Master!#REF!="yes",TRUE,FALSE)</f>
        <v>#REF!</v>
      </c>
      <c r="Q27" s="21" t="b">
        <f>IF(Master!BA30="None",FALSE,TRUE)</f>
        <v>0</v>
      </c>
      <c r="R27" s="21">
        <f t="shared" si="0"/>
        <v>4</v>
      </c>
      <c r="S27" s="20">
        <f t="shared" si="1"/>
        <v>2</v>
      </c>
      <c r="T27" s="20">
        <f t="shared" si="2"/>
        <v>0</v>
      </c>
      <c r="U27" s="20">
        <f t="shared" si="3"/>
        <v>2</v>
      </c>
    </row>
    <row r="28" spans="1:21" x14ac:dyDescent="0.2">
      <c r="A28" s="23" t="str">
        <f>Master!A31</f>
        <v>Missouri</v>
      </c>
      <c r="B28" s="21" t="e">
        <f>IF(Master!#REF!="yes",TRUE,FALSE)</f>
        <v>#REF!</v>
      </c>
      <c r="C28" s="21" t="b">
        <f>IF(Master!E31="yes",TRUE,FALSE)</f>
        <v>0</v>
      </c>
      <c r="D28" s="21" t="e">
        <f>IF(Master!#REF!="yes",TRUE,FALSE)</f>
        <v>#REF!</v>
      </c>
      <c r="E28" s="21" t="b">
        <f>IF(Master!L31="yes",TRUE,FALSE)</f>
        <v>1</v>
      </c>
      <c r="F28" s="21" t="b">
        <f>IF(Master!M31="yes",TRUE,FALSE)</f>
        <v>1</v>
      </c>
      <c r="G28" s="21" t="e">
        <f>IF(Master!#REF!="yes",TRUE,FALSE)</f>
        <v>#REF!</v>
      </c>
      <c r="H28" s="21" t="b">
        <f>IF(Master!F31&gt;="18",TRUE,FALSE)</f>
        <v>1</v>
      </c>
      <c r="I28" s="21" t="e">
        <f>IF(Master!#REF!="yes",TRUE,FALSE)</f>
        <v>#REF!</v>
      </c>
      <c r="J28" s="21" t="b">
        <f>IF(Master!BC31="yes",FALSE,TRUE)</f>
        <v>1</v>
      </c>
      <c r="K28" s="21" t="b">
        <f>IF(Master!AN31="yes",TRUE,FALSE)</f>
        <v>1</v>
      </c>
      <c r="L28" s="21" t="b">
        <f>IF(Master!AO31="yes",TRUE,FALSE)</f>
        <v>1</v>
      </c>
      <c r="M28" s="21" t="e">
        <f>IF(Master!#REF!="yes",TRUE,FALSE)</f>
        <v>#REF!</v>
      </c>
      <c r="N28" s="21" t="b">
        <f>IF(Master!Q31="yes",TRUE,FALSE)</f>
        <v>1</v>
      </c>
      <c r="O28" s="21" t="b">
        <f>IF(Master!AV31="NO",FALSE,TRUE)</f>
        <v>1</v>
      </c>
      <c r="P28" s="21" t="e">
        <f>IF(Master!#REF!="yes",TRUE,FALSE)</f>
        <v>#REF!</v>
      </c>
      <c r="Q28" s="21" t="b">
        <f>IF(Master!BA31="None",FALSE,TRUE)</f>
        <v>1</v>
      </c>
      <c r="R28" s="21">
        <f t="shared" si="0"/>
        <v>8</v>
      </c>
      <c r="S28" s="20">
        <f t="shared" si="1"/>
        <v>3</v>
      </c>
      <c r="T28" s="20">
        <f t="shared" si="2"/>
        <v>0</v>
      </c>
      <c r="U28" s="20">
        <f t="shared" si="3"/>
        <v>5</v>
      </c>
    </row>
    <row r="29" spans="1:21" x14ac:dyDescent="0.2">
      <c r="A29" s="23" t="str">
        <f>Master!A32</f>
        <v>Montana</v>
      </c>
      <c r="B29" s="21" t="e">
        <f>IF(Master!#REF!="yes",TRUE,FALSE)</f>
        <v>#REF!</v>
      </c>
      <c r="C29" s="21" t="b">
        <f>IF(Master!E32="yes",TRUE,FALSE)</f>
        <v>0</v>
      </c>
      <c r="D29" s="21" t="e">
        <f>IF(Master!#REF!="yes",TRUE,FALSE)</f>
        <v>#REF!</v>
      </c>
      <c r="E29" s="21" t="b">
        <f>IF(Master!L32="yes",TRUE,FALSE)</f>
        <v>0</v>
      </c>
      <c r="F29" s="21" t="b">
        <f>IF(Master!M32="yes",TRUE,FALSE)</f>
        <v>1</v>
      </c>
      <c r="G29" s="21" t="e">
        <f>IF(Master!#REF!="yes",TRUE,FALSE)</f>
        <v>#REF!</v>
      </c>
      <c r="H29" s="21" t="b">
        <f>IF(Master!F32&gt;="18",TRUE,FALSE)</f>
        <v>1</v>
      </c>
      <c r="I29" s="21" t="e">
        <f>IF(Master!#REF!="yes",TRUE,FALSE)</f>
        <v>#REF!</v>
      </c>
      <c r="J29" s="21" t="b">
        <f>IF(Master!BC32="yes",FALSE,TRUE)</f>
        <v>1</v>
      </c>
      <c r="K29" s="21" t="b">
        <f>IF(Master!AN32="yes",TRUE,FALSE)</f>
        <v>1</v>
      </c>
      <c r="L29" s="21" t="b">
        <f>IF(Master!AO32="yes",TRUE,FALSE)</f>
        <v>1</v>
      </c>
      <c r="M29" s="21" t="e">
        <f>IF(Master!#REF!="yes",TRUE,FALSE)</f>
        <v>#REF!</v>
      </c>
      <c r="N29" s="21" t="b">
        <f>IF(Master!Q32="yes",TRUE,FALSE)</f>
        <v>1</v>
      </c>
      <c r="O29" s="21" t="b">
        <f>IF(Master!AV32="NO",FALSE,TRUE)</f>
        <v>1</v>
      </c>
      <c r="P29" s="21" t="e">
        <f>IF(Master!#REF!="yes",TRUE,FALSE)</f>
        <v>#REF!</v>
      </c>
      <c r="Q29" s="21" t="b">
        <f>IF(Master!BA32="None",FALSE,TRUE)</f>
        <v>1</v>
      </c>
      <c r="R29" s="21">
        <f t="shared" si="0"/>
        <v>7</v>
      </c>
      <c r="S29" s="20">
        <f t="shared" si="1"/>
        <v>2</v>
      </c>
      <c r="T29" s="20">
        <f t="shared" si="2"/>
        <v>0</v>
      </c>
      <c r="U29" s="20">
        <f t="shared" si="3"/>
        <v>5</v>
      </c>
    </row>
    <row r="30" spans="1:21" x14ac:dyDescent="0.2">
      <c r="A30" s="23" t="str">
        <f>Master!A33</f>
        <v>Nebraska</v>
      </c>
      <c r="B30" s="21" t="e">
        <f>IF(Master!#REF!="yes",TRUE,FALSE)</f>
        <v>#REF!</v>
      </c>
      <c r="C30" s="21" t="b">
        <f>IF(Master!E33="yes",TRUE,FALSE)</f>
        <v>0</v>
      </c>
      <c r="D30" s="21" t="e">
        <f>IF(Master!#REF!="yes",TRUE,FALSE)</f>
        <v>#REF!</v>
      </c>
      <c r="E30" s="21" t="b">
        <f>IF(Master!L33="yes",TRUE,FALSE)</f>
        <v>0</v>
      </c>
      <c r="F30" s="21" t="b">
        <f>IF(Master!M33="yes",TRUE,FALSE)</f>
        <v>1</v>
      </c>
      <c r="G30" s="21" t="e">
        <f>IF(Master!#REF!="yes",TRUE,FALSE)</f>
        <v>#REF!</v>
      </c>
      <c r="H30" s="21" t="b">
        <f>IF(Master!F33&gt;="18",TRUE,FALSE)</f>
        <v>1</v>
      </c>
      <c r="I30" s="21" t="e">
        <f>IF(Master!#REF!="yes",TRUE,FALSE)</f>
        <v>#REF!</v>
      </c>
      <c r="J30" s="21" t="b">
        <f>IF(Master!BC33="yes",FALSE,TRUE)</f>
        <v>1</v>
      </c>
      <c r="K30" s="21" t="b">
        <f>IF(Master!AN33="yes",TRUE,FALSE)</f>
        <v>0</v>
      </c>
      <c r="L30" s="21" t="b">
        <f>IF(Master!AO33="yes",TRUE,FALSE)</f>
        <v>1</v>
      </c>
      <c r="M30" s="21" t="e">
        <f>IF(Master!#REF!="yes",TRUE,FALSE)</f>
        <v>#REF!</v>
      </c>
      <c r="N30" s="21" t="b">
        <f>IF(Master!Q33="yes",TRUE,FALSE)</f>
        <v>1</v>
      </c>
      <c r="O30" s="21" t="b">
        <f>IF(Master!AV33="NO",FALSE,TRUE)</f>
        <v>1</v>
      </c>
      <c r="P30" s="21" t="e">
        <f>IF(Master!#REF!="yes",TRUE,FALSE)</f>
        <v>#REF!</v>
      </c>
      <c r="Q30" s="21" t="b">
        <f>IF(Master!BA33="None",FALSE,TRUE)</f>
        <v>1</v>
      </c>
      <c r="R30" s="21">
        <f t="shared" si="0"/>
        <v>6</v>
      </c>
      <c r="S30" s="20">
        <f t="shared" si="1"/>
        <v>2</v>
      </c>
      <c r="T30" s="20">
        <f t="shared" si="2"/>
        <v>0</v>
      </c>
      <c r="U30" s="20">
        <f t="shared" si="3"/>
        <v>4</v>
      </c>
    </row>
    <row r="31" spans="1:21" x14ac:dyDescent="0.2">
      <c r="A31" s="23" t="str">
        <f>Master!A34</f>
        <v>Nevada</v>
      </c>
      <c r="B31" s="21" t="e">
        <f>IF(Master!#REF!="yes",TRUE,FALSE)</f>
        <v>#REF!</v>
      </c>
      <c r="C31" s="21" t="b">
        <f>IF(Master!E34="yes",TRUE,FALSE)</f>
        <v>1</v>
      </c>
      <c r="D31" s="21" t="e">
        <f>IF(Master!#REF!="yes",TRUE,FALSE)</f>
        <v>#REF!</v>
      </c>
      <c r="E31" s="21" t="b">
        <f>IF(Master!L34="yes",TRUE,FALSE)</f>
        <v>0</v>
      </c>
      <c r="F31" s="21" t="b">
        <f>IF(Master!M34="yes",TRUE,FALSE)</f>
        <v>1</v>
      </c>
      <c r="G31" s="21" t="e">
        <f>IF(Master!#REF!="yes",TRUE,FALSE)</f>
        <v>#REF!</v>
      </c>
      <c r="H31" s="21" t="b">
        <f>IF(Master!F34&gt;="18",TRUE,FALSE)</f>
        <v>1</v>
      </c>
      <c r="I31" s="21" t="e">
        <f>IF(Master!#REF!="yes",TRUE,FALSE)</f>
        <v>#REF!</v>
      </c>
      <c r="J31" s="21" t="b">
        <f>IF(Master!BC34="yes",FALSE,TRUE)</f>
        <v>1</v>
      </c>
      <c r="K31" s="21" t="b">
        <f>IF(Master!AN34="yes",TRUE,FALSE)</f>
        <v>0</v>
      </c>
      <c r="L31" s="21" t="b">
        <f>IF(Master!AO34="yes",TRUE,FALSE)</f>
        <v>1</v>
      </c>
      <c r="M31" s="21" t="e">
        <f>IF(Master!#REF!="yes",TRUE,FALSE)</f>
        <v>#REF!</v>
      </c>
      <c r="N31" s="21" t="b">
        <f>IF(Master!Q34="yes",TRUE,FALSE)</f>
        <v>1</v>
      </c>
      <c r="O31" s="21" t="b">
        <f>IF(Master!AV34="NO",FALSE,TRUE)</f>
        <v>1</v>
      </c>
      <c r="P31" s="21" t="e">
        <f>IF(Master!#REF!="yes",TRUE,FALSE)</f>
        <v>#REF!</v>
      </c>
      <c r="Q31" s="21" t="b">
        <f>IF(Master!BA34="None",FALSE,TRUE)</f>
        <v>1</v>
      </c>
      <c r="R31" s="21">
        <f t="shared" si="0"/>
        <v>7</v>
      </c>
      <c r="S31" s="20">
        <f t="shared" si="1"/>
        <v>3</v>
      </c>
      <c r="T31" s="20">
        <f t="shared" si="2"/>
        <v>0</v>
      </c>
      <c r="U31" s="20">
        <f t="shared" si="3"/>
        <v>4</v>
      </c>
    </row>
    <row r="32" spans="1:21" x14ac:dyDescent="0.2">
      <c r="A32" s="23" t="str">
        <f>Master!A35</f>
        <v>New Hampshire</v>
      </c>
      <c r="B32" s="21" t="e">
        <f>IF(Master!#REF!="yes",TRUE,FALSE)</f>
        <v>#REF!</v>
      </c>
      <c r="C32" s="21" t="b">
        <f>IF(Master!E35="yes",TRUE,FALSE)</f>
        <v>1</v>
      </c>
      <c r="D32" s="21" t="e">
        <f>IF(Master!#REF!="yes",TRUE,FALSE)</f>
        <v>#REF!</v>
      </c>
      <c r="E32" s="21" t="b">
        <f>IF(Master!L35="yes",TRUE,FALSE)</f>
        <v>1</v>
      </c>
      <c r="F32" s="21" t="b">
        <f>IF(Master!M35="yes",TRUE,FALSE)</f>
        <v>0</v>
      </c>
      <c r="G32" s="21" t="e">
        <f>IF(Master!#REF!="yes",TRUE,FALSE)</f>
        <v>#REF!</v>
      </c>
      <c r="H32" s="21" t="b">
        <f>IF(Master!F35&gt;="18",TRUE,FALSE)</f>
        <v>1</v>
      </c>
      <c r="I32" s="21" t="e">
        <f>IF(Master!#REF!="yes",TRUE,FALSE)</f>
        <v>#REF!</v>
      </c>
      <c r="J32" s="21" t="b">
        <f>IF(Master!BC35="yes",FALSE,TRUE)</f>
        <v>0</v>
      </c>
      <c r="K32" s="21" t="b">
        <f>IF(Master!AN35="yes",TRUE,FALSE)</f>
        <v>0</v>
      </c>
      <c r="L32" s="21" t="b">
        <f>IF(Master!AO35="yes",TRUE,FALSE)</f>
        <v>1</v>
      </c>
      <c r="M32" s="21" t="e">
        <f>IF(Master!#REF!="yes",TRUE,FALSE)</f>
        <v>#REF!</v>
      </c>
      <c r="N32" s="21" t="b">
        <f>IF(Master!Q35="yes",TRUE,FALSE)</f>
        <v>1</v>
      </c>
      <c r="O32" s="21" t="b">
        <f>IF(Master!AV35="NO",FALSE,TRUE)</f>
        <v>1</v>
      </c>
      <c r="P32" s="21" t="e">
        <f>IF(Master!#REF!="yes",TRUE,FALSE)</f>
        <v>#REF!</v>
      </c>
      <c r="Q32" s="21" t="b">
        <f>IF(Master!BA35="None",FALSE,TRUE)</f>
        <v>1</v>
      </c>
      <c r="R32" s="21">
        <f t="shared" si="0"/>
        <v>8</v>
      </c>
      <c r="S32" s="20">
        <f t="shared" si="1"/>
        <v>3</v>
      </c>
      <c r="T32" s="20">
        <f t="shared" si="2"/>
        <v>1</v>
      </c>
      <c r="U32" s="20">
        <f t="shared" si="3"/>
        <v>4</v>
      </c>
    </row>
    <row r="33" spans="1:21" x14ac:dyDescent="0.2">
      <c r="A33" s="23" t="str">
        <f>Master!A36</f>
        <v>New Jersey</v>
      </c>
      <c r="B33" s="21" t="e">
        <f>IF(Master!#REF!="yes",TRUE,FALSE)</f>
        <v>#REF!</v>
      </c>
      <c r="C33" s="21" t="b">
        <f>IF(Master!E36="yes",TRUE,FALSE)</f>
        <v>0</v>
      </c>
      <c r="D33" s="21" t="e">
        <f>IF(Master!#REF!="yes",TRUE,FALSE)</f>
        <v>#REF!</v>
      </c>
      <c r="E33" s="21" t="b">
        <f>IF(Master!L36="yes",TRUE,FALSE)</f>
        <v>0</v>
      </c>
      <c r="F33" s="21" t="b">
        <f>IF(Master!M36="yes",TRUE,FALSE)</f>
        <v>0</v>
      </c>
      <c r="G33" s="21" t="e">
        <f>IF(Master!#REF!="yes",TRUE,FALSE)</f>
        <v>#REF!</v>
      </c>
      <c r="H33" s="21" t="b">
        <f>IF(Master!F36&gt;="18",TRUE,FALSE)</f>
        <v>1</v>
      </c>
      <c r="I33" s="21" t="e">
        <f>IF(Master!#REF!="yes",TRUE,FALSE)</f>
        <v>#REF!</v>
      </c>
      <c r="J33" s="21" t="b">
        <f>IF(Master!BC36="yes",FALSE,TRUE)</f>
        <v>0</v>
      </c>
      <c r="K33" s="21" t="b">
        <f>IF(Master!AN36="yes",TRUE,FALSE)</f>
        <v>0</v>
      </c>
      <c r="L33" s="21" t="b">
        <f>IF(Master!AO36="yes",TRUE,FALSE)</f>
        <v>1</v>
      </c>
      <c r="M33" s="21" t="e">
        <f>IF(Master!#REF!="yes",TRUE,FALSE)</f>
        <v>#REF!</v>
      </c>
      <c r="N33" s="21" t="b">
        <f>IF(Master!Q36="yes",TRUE,FALSE)</f>
        <v>1</v>
      </c>
      <c r="O33" s="21" t="b">
        <f>IF(Master!AV36="NO",FALSE,TRUE)</f>
        <v>1</v>
      </c>
      <c r="P33" s="21" t="e">
        <f>IF(Master!#REF!="yes",TRUE,FALSE)</f>
        <v>#REF!</v>
      </c>
      <c r="Q33" s="21" t="b">
        <f>IF(Master!BA36="None",FALSE,TRUE)</f>
        <v>1</v>
      </c>
      <c r="R33" s="21">
        <f t="shared" si="0"/>
        <v>6</v>
      </c>
      <c r="S33" s="20">
        <f t="shared" si="1"/>
        <v>1</v>
      </c>
      <c r="T33" s="20">
        <f t="shared" si="2"/>
        <v>1</v>
      </c>
      <c r="U33" s="20">
        <f t="shared" si="3"/>
        <v>4</v>
      </c>
    </row>
    <row r="34" spans="1:21" x14ac:dyDescent="0.2">
      <c r="A34" s="23" t="str">
        <f>Master!A37</f>
        <v>New Mexico</v>
      </c>
      <c r="B34" s="21" t="e">
        <f>IF(Master!#REF!="yes",TRUE,FALSE)</f>
        <v>#REF!</v>
      </c>
      <c r="C34" s="21" t="b">
        <f>IF(Master!E37="yes",TRUE,FALSE)</f>
        <v>0</v>
      </c>
      <c r="D34" s="21" t="e">
        <f>IF(Master!#REF!="yes",TRUE,FALSE)</f>
        <v>#REF!</v>
      </c>
      <c r="E34" s="21" t="b">
        <f>IF(Master!L37="yes",TRUE,FALSE)</f>
        <v>0</v>
      </c>
      <c r="F34" s="21" t="b">
        <f>IF(Master!M37="yes",TRUE,FALSE)</f>
        <v>1</v>
      </c>
      <c r="G34" s="21" t="e">
        <f>IF(Master!#REF!="yes",TRUE,FALSE)</f>
        <v>#REF!</v>
      </c>
      <c r="H34" s="21" t="b">
        <f>IF(Master!F37&gt;="18",TRUE,FALSE)</f>
        <v>1</v>
      </c>
      <c r="I34" s="21" t="e">
        <f>IF(Master!#REF!="yes",TRUE,FALSE)</f>
        <v>#REF!</v>
      </c>
      <c r="J34" s="21" t="b">
        <f>IF(Master!BC37="yes",FALSE,TRUE)</f>
        <v>0</v>
      </c>
      <c r="K34" s="21" t="b">
        <f>IF(Master!AN37="yes",TRUE,FALSE)</f>
        <v>1</v>
      </c>
      <c r="L34" s="21" t="b">
        <f>IF(Master!AO37="yes",TRUE,FALSE)</f>
        <v>1</v>
      </c>
      <c r="M34" s="21" t="e">
        <f>IF(Master!#REF!="yes",TRUE,FALSE)</f>
        <v>#REF!</v>
      </c>
      <c r="N34" s="21" t="b">
        <f>IF(Master!Q37="yes",TRUE,FALSE)</f>
        <v>1</v>
      </c>
      <c r="O34" s="21" t="b">
        <f>IF(Master!AV37="NO",FALSE,TRUE)</f>
        <v>1</v>
      </c>
      <c r="P34" s="21" t="e">
        <f>IF(Master!#REF!="yes",TRUE,FALSE)</f>
        <v>#REF!</v>
      </c>
      <c r="Q34" s="21" t="b">
        <f>IF(Master!BA37="None",FALSE,TRUE)</f>
        <v>1</v>
      </c>
      <c r="R34" s="21">
        <f t="shared" si="0"/>
        <v>8</v>
      </c>
      <c r="S34" s="20">
        <f t="shared" si="1"/>
        <v>2</v>
      </c>
      <c r="T34" s="20">
        <f t="shared" si="2"/>
        <v>1</v>
      </c>
      <c r="U34" s="20">
        <f t="shared" si="3"/>
        <v>5</v>
      </c>
    </row>
    <row r="35" spans="1:21" x14ac:dyDescent="0.2">
      <c r="A35" s="23" t="str">
        <f>Master!A38</f>
        <v>New York</v>
      </c>
      <c r="B35" s="21" t="e">
        <f>IF(Master!#REF!="yes",TRUE,FALSE)</f>
        <v>#REF!</v>
      </c>
      <c r="C35" s="21" t="b">
        <f>IF(Master!E38="yes",TRUE,FALSE)</f>
        <v>0</v>
      </c>
      <c r="D35" s="21" t="e">
        <f>IF(Master!#REF!="yes",TRUE,FALSE)</f>
        <v>#REF!</v>
      </c>
      <c r="E35" s="21" t="b">
        <f>IF(Master!L38="yes",TRUE,FALSE)</f>
        <v>1</v>
      </c>
      <c r="F35" s="21" t="b">
        <f>IF(Master!M38="yes",TRUE,FALSE)</f>
        <v>1</v>
      </c>
      <c r="G35" s="21" t="e">
        <f>IF(Master!#REF!="yes",TRUE,FALSE)</f>
        <v>#REF!</v>
      </c>
      <c r="H35" s="21" t="b">
        <f>IF(Master!F38&gt;="18",TRUE,FALSE)</f>
        <v>1</v>
      </c>
      <c r="I35" s="21" t="e">
        <f>IF(Master!#REF!="yes",TRUE,FALSE)</f>
        <v>#REF!</v>
      </c>
      <c r="J35" s="21" t="b">
        <f>IF(Master!BC38="yes",FALSE,TRUE)</f>
        <v>1</v>
      </c>
      <c r="K35" s="21" t="b">
        <f>IF(Master!AN38="yes",TRUE,FALSE)</f>
        <v>1</v>
      </c>
      <c r="L35" s="21" t="b">
        <f>IF(Master!AO38="yes",TRUE,FALSE)</f>
        <v>1</v>
      </c>
      <c r="M35" s="21" t="e">
        <f>IF(Master!#REF!="yes",TRUE,FALSE)</f>
        <v>#REF!</v>
      </c>
      <c r="N35" s="21" t="b">
        <f>IF(Master!Q38="yes",TRUE,FALSE)</f>
        <v>1</v>
      </c>
      <c r="O35" s="21" t="b">
        <f>IF(Master!AV38="NO",FALSE,TRUE)</f>
        <v>1</v>
      </c>
      <c r="P35" s="21" t="e">
        <f>IF(Master!#REF!="yes",TRUE,FALSE)</f>
        <v>#REF!</v>
      </c>
      <c r="Q35" s="21" t="b">
        <f>IF(Master!BA38="None",FALSE,TRUE)</f>
        <v>1</v>
      </c>
      <c r="R35" s="21">
        <f t="shared" si="0"/>
        <v>8</v>
      </c>
      <c r="S35" s="20">
        <f t="shared" si="1"/>
        <v>3</v>
      </c>
      <c r="T35" s="20">
        <f t="shared" si="2"/>
        <v>0</v>
      </c>
      <c r="U35" s="20">
        <f t="shared" si="3"/>
        <v>5</v>
      </c>
    </row>
    <row r="36" spans="1:21" x14ac:dyDescent="0.2">
      <c r="A36" s="23" t="str">
        <f>Master!A39</f>
        <v>North Carolina</v>
      </c>
      <c r="B36" s="21" t="e">
        <f>IF(Master!#REF!="yes",TRUE,FALSE)</f>
        <v>#REF!</v>
      </c>
      <c r="C36" s="21" t="b">
        <f>IF(Master!E39="yes",TRUE,FALSE)</f>
        <v>0</v>
      </c>
      <c r="D36" s="21" t="e">
        <f>IF(Master!#REF!="yes",TRUE,FALSE)</f>
        <v>#REF!</v>
      </c>
      <c r="E36" s="21" t="b">
        <f>IF(Master!L39="yes",TRUE,FALSE)</f>
        <v>0</v>
      </c>
      <c r="F36" s="21" t="b">
        <f>IF(Master!M39="yes",TRUE,FALSE)</f>
        <v>1</v>
      </c>
      <c r="G36" s="21" t="e">
        <f>IF(Master!#REF!="yes",TRUE,FALSE)</f>
        <v>#REF!</v>
      </c>
      <c r="H36" s="21" t="b">
        <f>IF(Master!F39&gt;="18",TRUE,FALSE)</f>
        <v>0</v>
      </c>
      <c r="I36" s="21" t="e">
        <f>IF(Master!#REF!="yes",TRUE,FALSE)</f>
        <v>#REF!</v>
      </c>
      <c r="J36" s="21" t="b">
        <f>IF(Master!BC39="yes",FALSE,TRUE)</f>
        <v>1</v>
      </c>
      <c r="K36" s="21" t="b">
        <f>IF(Master!AN39="yes",TRUE,FALSE)</f>
        <v>0</v>
      </c>
      <c r="L36" s="21" t="b">
        <f>IF(Master!AO39="yes",TRUE,FALSE)</f>
        <v>0</v>
      </c>
      <c r="M36" s="21" t="e">
        <f>IF(Master!#REF!="yes",TRUE,FALSE)</f>
        <v>#REF!</v>
      </c>
      <c r="N36" s="21" t="b">
        <f>IF(Master!Q39="yes",TRUE,FALSE)</f>
        <v>1</v>
      </c>
      <c r="O36" s="21" t="b">
        <f>IF(Master!AV39="NO",FALSE,TRUE)</f>
        <v>1</v>
      </c>
      <c r="P36" s="21" t="e">
        <f>IF(Master!#REF!="yes",TRUE,FALSE)</f>
        <v>#REF!</v>
      </c>
      <c r="Q36" s="21" t="b">
        <f>IF(Master!BA39="None",FALSE,TRUE)</f>
        <v>1</v>
      </c>
      <c r="R36" s="21">
        <f t="shared" si="0"/>
        <v>4</v>
      </c>
      <c r="S36" s="20">
        <f t="shared" si="1"/>
        <v>1</v>
      </c>
      <c r="T36" s="20">
        <f t="shared" si="2"/>
        <v>0</v>
      </c>
      <c r="U36" s="20">
        <f t="shared" si="3"/>
        <v>3</v>
      </c>
    </row>
    <row r="37" spans="1:21" x14ac:dyDescent="0.2">
      <c r="A37" s="23" t="str">
        <f>Master!A40</f>
        <v>North Dakota</v>
      </c>
      <c r="B37" s="21" t="e">
        <f>IF(Master!#REF!="yes",TRUE,FALSE)</f>
        <v>#REF!</v>
      </c>
      <c r="C37" s="21" t="b">
        <f>IF(Master!E40="yes",TRUE,FALSE)</f>
        <v>0</v>
      </c>
      <c r="D37" s="21" t="e">
        <f>IF(Master!#REF!="yes",TRUE,FALSE)</f>
        <v>#REF!</v>
      </c>
      <c r="E37" s="21" t="b">
        <f>IF(Master!L40="yes",TRUE,FALSE)</f>
        <v>0</v>
      </c>
      <c r="F37" s="21" t="b">
        <f>IF(Master!M40="yes",TRUE,FALSE)</f>
        <v>1</v>
      </c>
      <c r="G37" s="21" t="e">
        <f>IF(Master!#REF!="yes",TRUE,FALSE)</f>
        <v>#REF!</v>
      </c>
      <c r="H37" s="21" t="b">
        <f>IF(Master!F40&gt;="18",TRUE,FALSE)</f>
        <v>1</v>
      </c>
      <c r="I37" s="21" t="e">
        <f>IF(Master!#REF!="yes",TRUE,FALSE)</f>
        <v>#REF!</v>
      </c>
      <c r="J37" s="21" t="b">
        <f>IF(Master!BC40="yes",FALSE,TRUE)</f>
        <v>1</v>
      </c>
      <c r="K37" s="21" t="b">
        <f>IF(Master!AN40="yes",TRUE,FALSE)</f>
        <v>0</v>
      </c>
      <c r="L37" s="21" t="b">
        <f>IF(Master!AO40="yes",TRUE,FALSE)</f>
        <v>1</v>
      </c>
      <c r="M37" s="21" t="e">
        <f>IF(Master!#REF!="yes",TRUE,FALSE)</f>
        <v>#REF!</v>
      </c>
      <c r="N37" s="21" t="b">
        <f>IF(Master!Q40="yes",TRUE,FALSE)</f>
        <v>1</v>
      </c>
      <c r="O37" s="21" t="b">
        <f>IF(Master!AV40="NO",FALSE,TRUE)</f>
        <v>0</v>
      </c>
      <c r="P37" s="21" t="e">
        <f>IF(Master!#REF!="yes",TRUE,FALSE)</f>
        <v>#REF!</v>
      </c>
      <c r="Q37" s="21" t="b">
        <f>IF(Master!BA40="None",FALSE,TRUE)</f>
        <v>1</v>
      </c>
      <c r="R37" s="21">
        <f t="shared" si="0"/>
        <v>5</v>
      </c>
      <c r="S37" s="20">
        <f t="shared" si="1"/>
        <v>2</v>
      </c>
      <c r="T37" s="20">
        <f t="shared" si="2"/>
        <v>0</v>
      </c>
      <c r="U37" s="20">
        <f t="shared" si="3"/>
        <v>3</v>
      </c>
    </row>
    <row r="38" spans="1:21" x14ac:dyDescent="0.2">
      <c r="A38" s="23" t="str">
        <f>Master!A41</f>
        <v>Ohio</v>
      </c>
      <c r="B38" s="21" t="e">
        <f>IF(Master!#REF!="yes",TRUE,FALSE)</f>
        <v>#REF!</v>
      </c>
      <c r="C38" s="21" t="b">
        <f>IF(Master!E41="yes",TRUE,FALSE)</f>
        <v>0</v>
      </c>
      <c r="D38" s="21" t="e">
        <f>IF(Master!#REF!="yes",TRUE,FALSE)</f>
        <v>#REF!</v>
      </c>
      <c r="E38" s="21" t="b">
        <f>IF(Master!L41="yes",TRUE,FALSE)</f>
        <v>0</v>
      </c>
      <c r="F38" s="21" t="b">
        <f>IF(Master!M41="yes",TRUE,FALSE)</f>
        <v>1</v>
      </c>
      <c r="G38" s="21" t="e">
        <f>IF(Master!#REF!="yes",TRUE,FALSE)</f>
        <v>#REF!</v>
      </c>
      <c r="H38" s="21" t="b">
        <f>IF(Master!F41&gt;="18",TRUE,FALSE)</f>
        <v>1</v>
      </c>
      <c r="I38" s="21" t="e">
        <f>IF(Master!#REF!="yes",TRUE,FALSE)</f>
        <v>#REF!</v>
      </c>
      <c r="J38" s="21" t="b">
        <f>IF(Master!BC41="yes",FALSE,TRUE)</f>
        <v>1</v>
      </c>
      <c r="K38" s="21" t="b">
        <f>IF(Master!AN41="yes",TRUE,FALSE)</f>
        <v>1</v>
      </c>
      <c r="L38" s="21" t="b">
        <f>IF(Master!AO41="yes",TRUE,FALSE)</f>
        <v>1</v>
      </c>
      <c r="M38" s="21" t="e">
        <f>IF(Master!#REF!="yes",TRUE,FALSE)</f>
        <v>#REF!</v>
      </c>
      <c r="N38" s="21" t="b">
        <f>IF(Master!Q41="yes",TRUE,FALSE)</f>
        <v>1</v>
      </c>
      <c r="O38" s="21" t="b">
        <f>IF(Master!AV41="NO",FALSE,TRUE)</f>
        <v>1</v>
      </c>
      <c r="P38" s="21" t="e">
        <f>IF(Master!#REF!="yes",TRUE,FALSE)</f>
        <v>#REF!</v>
      </c>
      <c r="Q38" s="21" t="b">
        <f>IF(Master!BA41="None",FALSE,TRUE)</f>
        <v>1</v>
      </c>
      <c r="R38" s="21">
        <f t="shared" si="0"/>
        <v>7</v>
      </c>
      <c r="S38" s="20">
        <f t="shared" si="1"/>
        <v>2</v>
      </c>
      <c r="T38" s="20">
        <f t="shared" si="2"/>
        <v>0</v>
      </c>
      <c r="U38" s="20">
        <f t="shared" si="3"/>
        <v>5</v>
      </c>
    </row>
    <row r="39" spans="1:21" x14ac:dyDescent="0.2">
      <c r="A39" s="23" t="str">
        <f>Master!A42</f>
        <v>Oklahoma</v>
      </c>
      <c r="B39" s="21" t="e">
        <f>IF(Master!#REF!="yes",TRUE,FALSE)</f>
        <v>#REF!</v>
      </c>
      <c r="C39" s="21" t="b">
        <f>IF(Master!E42="yes",TRUE,FALSE)</f>
        <v>0</v>
      </c>
      <c r="D39" s="21" t="e">
        <f>IF(Master!#REF!="yes",TRUE,FALSE)</f>
        <v>#REF!</v>
      </c>
      <c r="E39" s="21" t="b">
        <f>IF(Master!L42="yes",TRUE,FALSE)</f>
        <v>0</v>
      </c>
      <c r="F39" s="21" t="b">
        <f>IF(Master!M42="yes",TRUE,FALSE)</f>
        <v>1</v>
      </c>
      <c r="G39" s="21" t="e">
        <f>IF(Master!#REF!="yes",TRUE,FALSE)</f>
        <v>#REF!</v>
      </c>
      <c r="H39" s="21" t="b">
        <f>IF(Master!F42&gt;="18",TRUE,FALSE)</f>
        <v>1</v>
      </c>
      <c r="I39" s="21" t="e">
        <f>IF(Master!#REF!="yes",TRUE,FALSE)</f>
        <v>#REF!</v>
      </c>
      <c r="J39" s="21" t="b">
        <f>IF(Master!BC42="yes",FALSE,TRUE)</f>
        <v>1</v>
      </c>
      <c r="K39" s="21" t="b">
        <f>IF(Master!AN42="yes",TRUE,FALSE)</f>
        <v>0</v>
      </c>
      <c r="L39" s="21" t="b">
        <f>IF(Master!AO42="yes",TRUE,FALSE)</f>
        <v>0</v>
      </c>
      <c r="M39" s="21" t="e">
        <f>IF(Master!#REF!="yes",TRUE,FALSE)</f>
        <v>#REF!</v>
      </c>
      <c r="N39" s="21" t="b">
        <f>IF(Master!Q42="yes",TRUE,FALSE)</f>
        <v>1</v>
      </c>
      <c r="O39" s="21" t="b">
        <f>IF(Master!AV42="NO",FALSE,TRUE)</f>
        <v>0</v>
      </c>
      <c r="P39" s="21" t="e">
        <f>IF(Master!#REF!="yes",TRUE,FALSE)</f>
        <v>#REF!</v>
      </c>
      <c r="Q39" s="21" t="b">
        <f>IF(Master!BA42="None",FALSE,TRUE)</f>
        <v>1</v>
      </c>
      <c r="R39" s="21">
        <f t="shared" si="0"/>
        <v>4</v>
      </c>
      <c r="S39" s="20">
        <f t="shared" si="1"/>
        <v>2</v>
      </c>
      <c r="T39" s="20">
        <f t="shared" si="2"/>
        <v>0</v>
      </c>
      <c r="U39" s="20">
        <f t="shared" si="3"/>
        <v>2</v>
      </c>
    </row>
    <row r="40" spans="1:21" x14ac:dyDescent="0.2">
      <c r="A40" s="23" t="str">
        <f>Master!A43</f>
        <v>Oregon</v>
      </c>
      <c r="B40" s="21" t="e">
        <f>IF(Master!#REF!="yes",TRUE,FALSE)</f>
        <v>#REF!</v>
      </c>
      <c r="C40" s="21" t="b">
        <f>IF(Master!E43="yes",TRUE,FALSE)</f>
        <v>0</v>
      </c>
      <c r="D40" s="21" t="e">
        <f>IF(Master!#REF!="yes",TRUE,FALSE)</f>
        <v>#REF!</v>
      </c>
      <c r="E40" s="21" t="b">
        <f>IF(Master!L43="yes",TRUE,FALSE)</f>
        <v>0</v>
      </c>
      <c r="F40" s="21" t="b">
        <f>IF(Master!M43="yes",TRUE,FALSE)</f>
        <v>1</v>
      </c>
      <c r="G40" s="21" t="e">
        <f>IF(Master!#REF!="yes",TRUE,FALSE)</f>
        <v>#REF!</v>
      </c>
      <c r="H40" s="21" t="b">
        <f>IF(Master!F43&gt;="18",TRUE,FALSE)</f>
        <v>1</v>
      </c>
      <c r="I40" s="21" t="e">
        <f>IF(Master!#REF!="yes",TRUE,FALSE)</f>
        <v>#REF!</v>
      </c>
      <c r="J40" s="21" t="b">
        <f>IF(Master!BC43="yes",FALSE,TRUE)</f>
        <v>1</v>
      </c>
      <c r="K40" s="21" t="b">
        <f>IF(Master!AN43="yes",TRUE,FALSE)</f>
        <v>1</v>
      </c>
      <c r="L40" s="21" t="b">
        <f>IF(Master!AO43="yes",TRUE,FALSE)</f>
        <v>1</v>
      </c>
      <c r="M40" s="21" t="e">
        <f>IF(Master!#REF!="yes",TRUE,FALSE)</f>
        <v>#REF!</v>
      </c>
      <c r="N40" s="21" t="b">
        <f>IF(Master!Q43="yes",TRUE,FALSE)</f>
        <v>1</v>
      </c>
      <c r="O40" s="21" t="b">
        <f>IF(Master!AV43="NO",FALSE,TRUE)</f>
        <v>1</v>
      </c>
      <c r="P40" s="21" t="e">
        <f>IF(Master!#REF!="yes",TRUE,FALSE)</f>
        <v>#REF!</v>
      </c>
      <c r="Q40" s="21" t="b">
        <f>IF(Master!BA43="None",FALSE,TRUE)</f>
        <v>1</v>
      </c>
      <c r="R40" s="21">
        <f t="shared" si="0"/>
        <v>7</v>
      </c>
      <c r="S40" s="20">
        <f t="shared" si="1"/>
        <v>2</v>
      </c>
      <c r="T40" s="20">
        <f t="shared" si="2"/>
        <v>0</v>
      </c>
      <c r="U40" s="20">
        <f t="shared" si="3"/>
        <v>5</v>
      </c>
    </row>
    <row r="41" spans="1:21" x14ac:dyDescent="0.2">
      <c r="A41" s="23" t="str">
        <f>Master!A44</f>
        <v>Pennsylvania</v>
      </c>
      <c r="B41" s="21" t="e">
        <f>IF(Master!#REF!="yes",TRUE,FALSE)</f>
        <v>#REF!</v>
      </c>
      <c r="C41" s="21" t="b">
        <f>IF(Master!E44="yes",TRUE,FALSE)</f>
        <v>0</v>
      </c>
      <c r="D41" s="21" t="e">
        <f>IF(Master!#REF!="yes",TRUE,FALSE)</f>
        <v>#REF!</v>
      </c>
      <c r="E41" s="21" t="b">
        <f>IF(Master!L44="yes",TRUE,FALSE)</f>
        <v>1</v>
      </c>
      <c r="F41" s="21" t="b">
        <f>IF(Master!M44="yes",TRUE,FALSE)</f>
        <v>1</v>
      </c>
      <c r="G41" s="21" t="e">
        <f>IF(Master!#REF!="yes",TRUE,FALSE)</f>
        <v>#REF!</v>
      </c>
      <c r="H41" s="21" t="b">
        <f>IF(Master!F44&gt;="18",TRUE,FALSE)</f>
        <v>1</v>
      </c>
      <c r="I41" s="21" t="e">
        <f>IF(Master!#REF!="yes",TRUE,FALSE)</f>
        <v>#REF!</v>
      </c>
      <c r="J41" s="21" t="b">
        <f>IF(Master!BC44="yes",FALSE,TRUE)</f>
        <v>0</v>
      </c>
      <c r="K41" s="21" t="b">
        <f>IF(Master!AN44="yes",TRUE,FALSE)</f>
        <v>1</v>
      </c>
      <c r="L41" s="21" t="b">
        <f>IF(Master!AO44="yes",TRUE,FALSE)</f>
        <v>1</v>
      </c>
      <c r="M41" s="21" t="e">
        <f>IF(Master!#REF!="yes",TRUE,FALSE)</f>
        <v>#REF!</v>
      </c>
      <c r="N41" s="21" t="b">
        <f>IF(Master!Q44="yes",TRUE,FALSE)</f>
        <v>1</v>
      </c>
      <c r="O41" s="21" t="b">
        <f>IF(Master!AV44="NO",FALSE,TRUE)</f>
        <v>1</v>
      </c>
      <c r="P41" s="21" t="e">
        <f>IF(Master!#REF!="yes",TRUE,FALSE)</f>
        <v>#REF!</v>
      </c>
      <c r="Q41" s="21" t="b">
        <f>IF(Master!BA44="None",FALSE,TRUE)</f>
        <v>1</v>
      </c>
      <c r="R41" s="21">
        <f t="shared" si="0"/>
        <v>9</v>
      </c>
      <c r="S41" s="20">
        <f t="shared" si="1"/>
        <v>3</v>
      </c>
      <c r="T41" s="20">
        <f t="shared" si="2"/>
        <v>1</v>
      </c>
      <c r="U41" s="20">
        <f t="shared" si="3"/>
        <v>5</v>
      </c>
    </row>
    <row r="42" spans="1:21" x14ac:dyDescent="0.2">
      <c r="A42" s="23" t="str">
        <f>Master!A46</f>
        <v>Rhode Island</v>
      </c>
      <c r="B42" s="21" t="e">
        <f>IF(Master!#REF!="yes",TRUE,FALSE)</f>
        <v>#REF!</v>
      </c>
      <c r="C42" s="21" t="b">
        <f>IF(Master!E46="yes",TRUE,FALSE)</f>
        <v>1</v>
      </c>
      <c r="D42" s="21" t="e">
        <f>IF(Master!#REF!="yes",TRUE,FALSE)</f>
        <v>#REF!</v>
      </c>
      <c r="E42" s="21" t="b">
        <f>IF(Master!L46="yes",TRUE,FALSE)</f>
        <v>0</v>
      </c>
      <c r="F42" s="21" t="b">
        <f>IF(Master!M46="yes",TRUE,FALSE)</f>
        <v>1</v>
      </c>
      <c r="G42" s="21" t="e">
        <f>IF(Master!#REF!="yes",TRUE,FALSE)</f>
        <v>#REF!</v>
      </c>
      <c r="H42" s="21" t="b">
        <f>IF(Master!F46&gt;="18",TRUE,FALSE)</f>
        <v>1</v>
      </c>
      <c r="I42" s="21" t="e">
        <f>IF(Master!#REF!="yes",TRUE,FALSE)</f>
        <v>#REF!</v>
      </c>
      <c r="J42" s="21" t="b">
        <f>IF(Master!BC46="yes",FALSE,TRUE)</f>
        <v>1</v>
      </c>
      <c r="K42" s="21" t="b">
        <f>IF(Master!AN46="yes",TRUE,FALSE)</f>
        <v>0</v>
      </c>
      <c r="L42" s="21" t="b">
        <f>IF(Master!AO46="yes",TRUE,FALSE)</f>
        <v>1</v>
      </c>
      <c r="M42" s="21" t="e">
        <f>IF(Master!#REF!="yes",TRUE,FALSE)</f>
        <v>#REF!</v>
      </c>
      <c r="N42" s="21" t="b">
        <f>IF(Master!Q46="yes",TRUE,FALSE)</f>
        <v>1</v>
      </c>
      <c r="O42" s="21" t="b">
        <f>IF(Master!AV46="NO",FALSE,TRUE)</f>
        <v>1</v>
      </c>
      <c r="P42" s="21" t="e">
        <f>IF(Master!#REF!="yes",TRUE,FALSE)</f>
        <v>#REF!</v>
      </c>
      <c r="Q42" s="21" t="b">
        <f>IF(Master!BA46="None",FALSE,TRUE)</f>
        <v>1</v>
      </c>
      <c r="R42" s="21">
        <f t="shared" si="0"/>
        <v>7</v>
      </c>
      <c r="S42" s="20">
        <f t="shared" si="1"/>
        <v>3</v>
      </c>
      <c r="T42" s="20">
        <f t="shared" si="2"/>
        <v>0</v>
      </c>
      <c r="U42" s="20">
        <f t="shared" si="3"/>
        <v>4</v>
      </c>
    </row>
    <row r="43" spans="1:21" x14ac:dyDescent="0.2">
      <c r="A43" s="23" t="str">
        <f>Master!A47</f>
        <v>South Carolina</v>
      </c>
      <c r="B43" s="21" t="e">
        <f>IF(Master!#REF!="yes",TRUE,FALSE)</f>
        <v>#REF!</v>
      </c>
      <c r="C43" s="21" t="b">
        <f>IF(Master!E47="yes",TRUE,FALSE)</f>
        <v>0</v>
      </c>
      <c r="D43" s="21" t="e">
        <f>IF(Master!#REF!="yes",TRUE,FALSE)</f>
        <v>#REF!</v>
      </c>
      <c r="E43" s="21" t="b">
        <f>IF(Master!L47="yes",TRUE,FALSE)</f>
        <v>0</v>
      </c>
      <c r="F43" s="21" t="b">
        <f>IF(Master!M47="yes",TRUE,FALSE)</f>
        <v>1</v>
      </c>
      <c r="G43" s="21" t="e">
        <f>IF(Master!#REF!="yes",TRUE,FALSE)</f>
        <v>#REF!</v>
      </c>
      <c r="H43" s="21" t="b">
        <f>IF(Master!F47&gt;="18",TRUE,FALSE)</f>
        <v>1</v>
      </c>
      <c r="I43" s="21" t="e">
        <f>IF(Master!#REF!="yes",TRUE,FALSE)</f>
        <v>#REF!</v>
      </c>
      <c r="J43" s="21" t="b">
        <f>IF(Master!BC47="yes",FALSE,TRUE)</f>
        <v>1</v>
      </c>
      <c r="K43" s="21" t="b">
        <f>IF(Master!AN47="yes",TRUE,FALSE)</f>
        <v>1</v>
      </c>
      <c r="L43" s="21" t="b">
        <f>IF(Master!AO47="yes",TRUE,FALSE)</f>
        <v>1</v>
      </c>
      <c r="M43" s="21" t="e">
        <f>IF(Master!#REF!="yes",TRUE,FALSE)</f>
        <v>#REF!</v>
      </c>
      <c r="N43" s="21" t="b">
        <f>IF(Master!Q47="yes",TRUE,FALSE)</f>
        <v>1</v>
      </c>
      <c r="O43" s="21" t="b">
        <f>IF(Master!AV47="NO",FALSE,TRUE)</f>
        <v>1</v>
      </c>
      <c r="P43" s="21" t="e">
        <f>IF(Master!#REF!="yes",TRUE,FALSE)</f>
        <v>#REF!</v>
      </c>
      <c r="Q43" s="21" t="b">
        <f>IF(Master!BA47="None",FALSE,TRUE)</f>
        <v>1</v>
      </c>
      <c r="R43" s="21">
        <f t="shared" si="0"/>
        <v>7</v>
      </c>
      <c r="S43" s="20">
        <f t="shared" si="1"/>
        <v>2</v>
      </c>
      <c r="T43" s="20">
        <f t="shared" si="2"/>
        <v>0</v>
      </c>
      <c r="U43" s="20">
        <f t="shared" si="3"/>
        <v>5</v>
      </c>
    </row>
    <row r="44" spans="1:21" x14ac:dyDescent="0.2">
      <c r="A44" s="23" t="str">
        <f>Master!A48</f>
        <v>South Dakota</v>
      </c>
      <c r="B44" s="21" t="e">
        <f>IF(Master!#REF!="yes",TRUE,FALSE)</f>
        <v>#REF!</v>
      </c>
      <c r="C44" s="21" t="b">
        <f>IF(Master!E48="yes",TRUE,FALSE)</f>
        <v>0</v>
      </c>
      <c r="D44" s="21" t="e">
        <f>IF(Master!#REF!="yes",TRUE,FALSE)</f>
        <v>#REF!</v>
      </c>
      <c r="E44" s="21" t="b">
        <f>IF(Master!L48="yes",TRUE,FALSE)</f>
        <v>0</v>
      </c>
      <c r="F44" s="21" t="b">
        <f>IF(Master!M48="yes",TRUE,FALSE)</f>
        <v>1</v>
      </c>
      <c r="G44" s="21" t="e">
        <f>IF(Master!#REF!="yes",TRUE,FALSE)</f>
        <v>#REF!</v>
      </c>
      <c r="H44" s="21" t="b">
        <f>IF(Master!F48&gt;="18",TRUE,FALSE)</f>
        <v>1</v>
      </c>
      <c r="I44" s="21" t="e">
        <f>IF(Master!#REF!="yes",TRUE,FALSE)</f>
        <v>#REF!</v>
      </c>
      <c r="J44" s="21" t="b">
        <f>IF(Master!BC48="yes",FALSE,TRUE)</f>
        <v>1</v>
      </c>
      <c r="K44" s="21" t="b">
        <f>IF(Master!AN48="yes",TRUE,FALSE)</f>
        <v>1</v>
      </c>
      <c r="L44" s="21" t="b">
        <f>IF(Master!AO48="yes",TRUE,FALSE)</f>
        <v>1</v>
      </c>
      <c r="M44" s="21" t="e">
        <f>IF(Master!#REF!="yes",TRUE,FALSE)</f>
        <v>#REF!</v>
      </c>
      <c r="N44" s="21" t="b">
        <f>IF(Master!Q48="yes",TRUE,FALSE)</f>
        <v>1</v>
      </c>
      <c r="O44" s="21" t="b">
        <f>IF(Master!AV48="NO",FALSE,TRUE)</f>
        <v>1</v>
      </c>
      <c r="P44" s="21" t="e">
        <f>IF(Master!#REF!="yes",TRUE,FALSE)</f>
        <v>#REF!</v>
      </c>
      <c r="Q44" s="21" t="b">
        <f>IF(Master!BA48="None",FALSE,TRUE)</f>
        <v>1</v>
      </c>
      <c r="R44" s="21">
        <f t="shared" si="0"/>
        <v>7</v>
      </c>
      <c r="S44" s="20">
        <f t="shared" si="1"/>
        <v>2</v>
      </c>
      <c r="T44" s="20">
        <f t="shared" si="2"/>
        <v>0</v>
      </c>
      <c r="U44" s="20">
        <f t="shared" si="3"/>
        <v>5</v>
      </c>
    </row>
    <row r="45" spans="1:21" x14ac:dyDescent="0.2">
      <c r="A45" s="23" t="str">
        <f>Master!A49</f>
        <v>Tennessee</v>
      </c>
      <c r="B45" s="21" t="e">
        <f>IF(Master!#REF!="yes",TRUE,FALSE)</f>
        <v>#REF!</v>
      </c>
      <c r="C45" s="21" t="b">
        <f>IF(Master!E49="yes",TRUE,FALSE)</f>
        <v>0</v>
      </c>
      <c r="D45" s="21" t="e">
        <f>IF(Master!#REF!="yes",TRUE,FALSE)</f>
        <v>#REF!</v>
      </c>
      <c r="E45" s="21" t="b">
        <f>IF(Master!L49="yes",TRUE,FALSE)</f>
        <v>0</v>
      </c>
      <c r="F45" s="21" t="b">
        <f>IF(Master!M49="yes",TRUE,FALSE)</f>
        <v>1</v>
      </c>
      <c r="G45" s="21" t="e">
        <f>IF(Master!#REF!="yes",TRUE,FALSE)</f>
        <v>#REF!</v>
      </c>
      <c r="H45" s="21" t="b">
        <f>IF(Master!F49&gt;="18",TRUE,FALSE)</f>
        <v>1</v>
      </c>
      <c r="I45" s="21" t="e">
        <f>IF(Master!#REF!="yes",TRUE,FALSE)</f>
        <v>#REF!</v>
      </c>
      <c r="J45" s="21" t="b">
        <f>IF(Master!BC49="yes",FALSE,TRUE)</f>
        <v>1</v>
      </c>
      <c r="K45" s="21" t="b">
        <f>IF(Master!AN49="yes",TRUE,FALSE)</f>
        <v>0</v>
      </c>
      <c r="L45" s="21" t="b">
        <f>IF(Master!AO49="yes",TRUE,FALSE)</f>
        <v>0</v>
      </c>
      <c r="M45" s="21" t="e">
        <f>IF(Master!#REF!="yes",TRUE,FALSE)</f>
        <v>#REF!</v>
      </c>
      <c r="N45" s="21" t="b">
        <f>IF(Master!Q49="yes",TRUE,FALSE)</f>
        <v>1</v>
      </c>
      <c r="O45" s="21" t="b">
        <f>IF(Master!AV49="NO",FALSE,TRUE)</f>
        <v>1</v>
      </c>
      <c r="P45" s="21" t="e">
        <f>IF(Master!#REF!="yes",TRUE,FALSE)</f>
        <v>#REF!</v>
      </c>
      <c r="Q45" s="21" t="b">
        <f>IF(Master!BA49="None",FALSE,TRUE)</f>
        <v>1</v>
      </c>
      <c r="R45" s="21">
        <f t="shared" si="0"/>
        <v>5</v>
      </c>
      <c r="S45" s="20">
        <f t="shared" si="1"/>
        <v>2</v>
      </c>
      <c r="T45" s="20">
        <f t="shared" si="2"/>
        <v>0</v>
      </c>
      <c r="U45" s="20">
        <f t="shared" si="3"/>
        <v>3</v>
      </c>
    </row>
    <row r="46" spans="1:21" x14ac:dyDescent="0.2">
      <c r="A46" s="23" t="str">
        <f>Master!A50</f>
        <v>Texas</v>
      </c>
      <c r="B46" s="21" t="e">
        <f>IF(Master!#REF!="yes",TRUE,FALSE)</f>
        <v>#REF!</v>
      </c>
      <c r="C46" s="21" t="b">
        <f>IF(Master!E50="yes",TRUE,FALSE)</f>
        <v>0</v>
      </c>
      <c r="D46" s="21" t="e">
        <f>IF(Master!#REF!="yes",TRUE,FALSE)</f>
        <v>#REF!</v>
      </c>
      <c r="E46" s="21" t="b">
        <f>IF(Master!L50="yes",TRUE,FALSE)</f>
        <v>0</v>
      </c>
      <c r="F46" s="21" t="b">
        <f>IF(Master!M50="yes",TRUE,FALSE)</f>
        <v>0</v>
      </c>
      <c r="G46" s="21" t="e">
        <f>IF(Master!#REF!="yes",TRUE,FALSE)</f>
        <v>#REF!</v>
      </c>
      <c r="H46" s="21" t="b">
        <f>IF(Master!F50&gt;="18",TRUE,FALSE)</f>
        <v>1</v>
      </c>
      <c r="I46" s="21" t="e">
        <f>IF(Master!#REF!="yes",TRUE,FALSE)</f>
        <v>#REF!</v>
      </c>
      <c r="J46" s="21" t="b">
        <f>IF(Master!BC50="yes",FALSE,TRUE)</f>
        <v>1</v>
      </c>
      <c r="K46" s="21" t="b">
        <f>IF(Master!AN50="yes",TRUE,FALSE)</f>
        <v>0</v>
      </c>
      <c r="L46" s="21" t="b">
        <f>IF(Master!AO50="yes",TRUE,FALSE)</f>
        <v>0</v>
      </c>
      <c r="M46" s="21" t="e">
        <f>IF(Master!#REF!="yes",TRUE,FALSE)</f>
        <v>#REF!</v>
      </c>
      <c r="N46" s="21" t="b">
        <f>IF(Master!Q50="yes",TRUE,FALSE)</f>
        <v>0</v>
      </c>
      <c r="O46" s="21" t="b">
        <f>IF(Master!AV50="NO",FALSE,TRUE)</f>
        <v>1</v>
      </c>
      <c r="P46" s="21" t="e">
        <f>IF(Master!#REF!="yes",TRUE,FALSE)</f>
        <v>#REF!</v>
      </c>
      <c r="Q46" s="21" t="b">
        <f>IF(Master!BA50="None",FALSE,TRUE)</f>
        <v>1</v>
      </c>
      <c r="R46" s="21">
        <f t="shared" si="0"/>
        <v>3</v>
      </c>
      <c r="S46" s="20">
        <f t="shared" si="1"/>
        <v>1</v>
      </c>
      <c r="T46" s="20">
        <f t="shared" si="2"/>
        <v>0</v>
      </c>
      <c r="U46" s="20">
        <f t="shared" si="3"/>
        <v>2</v>
      </c>
    </row>
    <row r="47" spans="1:21" x14ac:dyDescent="0.2">
      <c r="A47" s="23" t="str">
        <f>Master!A51</f>
        <v>Utah</v>
      </c>
      <c r="B47" s="21" t="e">
        <f>IF(Master!#REF!="yes",TRUE,FALSE)</f>
        <v>#REF!</v>
      </c>
      <c r="C47" s="21" t="b">
        <f>IF(Master!E51="yes",TRUE,FALSE)</f>
        <v>0</v>
      </c>
      <c r="D47" s="21" t="e">
        <f>IF(Master!#REF!="yes",TRUE,FALSE)</f>
        <v>#REF!</v>
      </c>
      <c r="E47" s="21" t="b">
        <f>IF(Master!L51="yes",TRUE,FALSE)</f>
        <v>0</v>
      </c>
      <c r="F47" s="21" t="b">
        <f>IF(Master!M51="yes",TRUE,FALSE)</f>
        <v>1</v>
      </c>
      <c r="G47" s="21" t="e">
        <f>IF(Master!#REF!="yes",TRUE,FALSE)</f>
        <v>#REF!</v>
      </c>
      <c r="H47" s="21" t="b">
        <f>IF(Master!F51&gt;="18",TRUE,FALSE)</f>
        <v>1</v>
      </c>
      <c r="I47" s="21" t="e">
        <f>IF(Master!#REF!="yes",TRUE,FALSE)</f>
        <v>#REF!</v>
      </c>
      <c r="J47" s="21" t="b">
        <f>IF(Master!BC51="yes",FALSE,TRUE)</f>
        <v>1</v>
      </c>
      <c r="K47" s="21" t="b">
        <f>IF(Master!AN51="yes",TRUE,FALSE)</f>
        <v>0</v>
      </c>
      <c r="L47" s="21" t="b">
        <f>IF(Master!AO51="yes",TRUE,FALSE)</f>
        <v>0</v>
      </c>
      <c r="M47" s="21" t="e">
        <f>IF(Master!#REF!="yes",TRUE,FALSE)</f>
        <v>#REF!</v>
      </c>
      <c r="N47" s="21" t="b">
        <f>IF(Master!Q51="yes",TRUE,FALSE)</f>
        <v>1</v>
      </c>
      <c r="O47" s="21" t="b">
        <f>IF(Master!AV51="NO",FALSE,TRUE)</f>
        <v>1</v>
      </c>
      <c r="P47" s="21" t="e">
        <f>IF(Master!#REF!="yes",TRUE,FALSE)</f>
        <v>#REF!</v>
      </c>
      <c r="Q47" s="21" t="b">
        <f>IF(Master!BA51="None",FALSE,TRUE)</f>
        <v>1</v>
      </c>
      <c r="R47" s="21">
        <f t="shared" si="0"/>
        <v>5</v>
      </c>
      <c r="S47" s="20">
        <f t="shared" si="1"/>
        <v>2</v>
      </c>
      <c r="T47" s="20">
        <f t="shared" si="2"/>
        <v>0</v>
      </c>
      <c r="U47" s="20">
        <f t="shared" si="3"/>
        <v>3</v>
      </c>
    </row>
    <row r="48" spans="1:21" x14ac:dyDescent="0.2">
      <c r="A48" s="23" t="str">
        <f>Master!A52</f>
        <v>Vermont</v>
      </c>
      <c r="B48" s="21" t="e">
        <f>IF(Master!#REF!="yes",TRUE,FALSE)</f>
        <v>#REF!</v>
      </c>
      <c r="C48" s="21" t="b">
        <f>IF(Master!E52="yes",TRUE,FALSE)</f>
        <v>1</v>
      </c>
      <c r="D48" s="21" t="e">
        <f>IF(Master!#REF!="yes",TRUE,FALSE)</f>
        <v>#REF!</v>
      </c>
      <c r="E48" s="21" t="b">
        <f>IF(Master!L52="yes",TRUE,FALSE)</f>
        <v>1</v>
      </c>
      <c r="F48" s="21" t="b">
        <f>IF(Master!M52="yes",TRUE,FALSE)</f>
        <v>1</v>
      </c>
      <c r="G48" s="21" t="e">
        <f>IF(Master!#REF!="yes",TRUE,FALSE)</f>
        <v>#REF!</v>
      </c>
      <c r="H48" s="21" t="b">
        <f>IF(Master!F52&gt;="18",TRUE,FALSE)</f>
        <v>1</v>
      </c>
      <c r="I48" s="21" t="e">
        <f>IF(Master!#REF!="yes",TRUE,FALSE)</f>
        <v>#REF!</v>
      </c>
      <c r="J48" s="21" t="b">
        <f>IF(Master!BC52="yes",FALSE,TRUE)</f>
        <v>0</v>
      </c>
      <c r="K48" s="21" t="b">
        <f>IF(Master!AN52="yes",TRUE,FALSE)</f>
        <v>0</v>
      </c>
      <c r="L48" s="21" t="b">
        <f>IF(Master!AO52="yes",TRUE,FALSE)</f>
        <v>1</v>
      </c>
      <c r="M48" s="21" t="e">
        <f>IF(Master!#REF!="yes",TRUE,FALSE)</f>
        <v>#REF!</v>
      </c>
      <c r="N48" s="21" t="b">
        <f>IF(Master!Q52="yes",TRUE,FALSE)</f>
        <v>1</v>
      </c>
      <c r="O48" s="21" t="b">
        <f>IF(Master!AV52="NO",FALSE,TRUE)</f>
        <v>1</v>
      </c>
      <c r="P48" s="21" t="e">
        <f>IF(Master!#REF!="yes",TRUE,FALSE)</f>
        <v>#REF!</v>
      </c>
      <c r="Q48" s="21" t="b">
        <f>IF(Master!BA52="None",FALSE,TRUE)</f>
        <v>1</v>
      </c>
      <c r="R48" s="21">
        <f t="shared" si="0"/>
        <v>9</v>
      </c>
      <c r="S48" s="20">
        <f t="shared" si="1"/>
        <v>4</v>
      </c>
      <c r="T48" s="20">
        <f t="shared" si="2"/>
        <v>1</v>
      </c>
      <c r="U48" s="20">
        <f t="shared" si="3"/>
        <v>4</v>
      </c>
    </row>
    <row r="49" spans="1:21" x14ac:dyDescent="0.2">
      <c r="A49" s="23" t="str">
        <f>Master!A53</f>
        <v>Virginia</v>
      </c>
      <c r="B49" s="21" t="e">
        <f>IF(Master!#REF!="yes",TRUE,FALSE)</f>
        <v>#REF!</v>
      </c>
      <c r="C49" s="21" t="b">
        <f>IF(Master!E53="yes",TRUE,FALSE)</f>
        <v>0</v>
      </c>
      <c r="D49" s="21" t="e">
        <f>IF(Master!#REF!="yes",TRUE,FALSE)</f>
        <v>#REF!</v>
      </c>
      <c r="E49" s="21" t="b">
        <f>IF(Master!L53="yes",TRUE,FALSE)</f>
        <v>1</v>
      </c>
      <c r="F49" s="21" t="b">
        <f>IF(Master!M53="yes",TRUE,FALSE)</f>
        <v>1</v>
      </c>
      <c r="G49" s="21" t="e">
        <f>IF(Master!#REF!="yes",TRUE,FALSE)</f>
        <v>#REF!</v>
      </c>
      <c r="H49" s="21" t="b">
        <f>IF(Master!F53&gt;="18",TRUE,FALSE)</f>
        <v>1</v>
      </c>
      <c r="I49" s="21" t="e">
        <f>IF(Master!#REF!="yes",TRUE,FALSE)</f>
        <v>#REF!</v>
      </c>
      <c r="J49" s="21" t="b">
        <f>IF(Master!BC53="yes",FALSE,TRUE)</f>
        <v>1</v>
      </c>
      <c r="K49" s="21" t="b">
        <f>IF(Master!AN53="yes",TRUE,FALSE)</f>
        <v>1</v>
      </c>
      <c r="L49" s="21" t="b">
        <f>IF(Master!AO53="yes",TRUE,FALSE)</f>
        <v>1</v>
      </c>
      <c r="M49" s="21" t="e">
        <f>IF(Master!#REF!="yes",TRUE,FALSE)</f>
        <v>#REF!</v>
      </c>
      <c r="N49" s="21" t="b">
        <f>IF(Master!Q53="yes",TRUE,FALSE)</f>
        <v>1</v>
      </c>
      <c r="O49" s="21" t="b">
        <f>IF(Master!AV53="NO",FALSE,TRUE)</f>
        <v>1</v>
      </c>
      <c r="P49" s="21" t="e">
        <f>IF(Master!#REF!="yes",TRUE,FALSE)</f>
        <v>#REF!</v>
      </c>
      <c r="Q49" s="21" t="b">
        <f>IF(Master!BA53="None",FALSE,TRUE)</f>
        <v>1</v>
      </c>
      <c r="R49" s="21">
        <f t="shared" si="0"/>
        <v>8</v>
      </c>
      <c r="S49" s="20">
        <f t="shared" si="1"/>
        <v>3</v>
      </c>
      <c r="T49" s="20">
        <f t="shared" si="2"/>
        <v>0</v>
      </c>
      <c r="U49" s="20">
        <f t="shared" si="3"/>
        <v>5</v>
      </c>
    </row>
    <row r="50" spans="1:21" x14ac:dyDescent="0.2">
      <c r="A50" s="23" t="str">
        <f>Master!A54</f>
        <v>Washington</v>
      </c>
      <c r="B50" s="21" t="e">
        <f>IF(Master!#REF!="yes",TRUE,FALSE)</f>
        <v>#REF!</v>
      </c>
      <c r="C50" s="21" t="b">
        <f>IF(Master!E54="yes",TRUE,FALSE)</f>
        <v>1</v>
      </c>
      <c r="D50" s="21" t="e">
        <f>IF(Master!#REF!="yes",TRUE,FALSE)</f>
        <v>#REF!</v>
      </c>
      <c r="E50" s="21" t="b">
        <f>IF(Master!L54="yes",TRUE,FALSE)</f>
        <v>0</v>
      </c>
      <c r="F50" s="21" t="b">
        <f>IF(Master!M54="yes",TRUE,FALSE)</f>
        <v>1</v>
      </c>
      <c r="G50" s="21" t="e">
        <f>IF(Master!#REF!="yes",TRUE,FALSE)</f>
        <v>#REF!</v>
      </c>
      <c r="H50" s="21" t="b">
        <f>IF(Master!F54&gt;="18",TRUE,FALSE)</f>
        <v>1</v>
      </c>
      <c r="I50" s="21" t="e">
        <f>IF(Master!#REF!="yes",TRUE,FALSE)</f>
        <v>#REF!</v>
      </c>
      <c r="J50" s="21" t="b">
        <f>IF(Master!BC54="yes",FALSE,TRUE)</f>
        <v>0</v>
      </c>
      <c r="K50" s="21" t="b">
        <f>IF(Master!AN54="yes",TRUE,FALSE)</f>
        <v>0</v>
      </c>
      <c r="L50" s="21" t="b">
        <f>IF(Master!AO54="yes",TRUE,FALSE)</f>
        <v>0</v>
      </c>
      <c r="M50" s="21" t="e">
        <f>IF(Master!#REF!="yes",TRUE,FALSE)</f>
        <v>#REF!</v>
      </c>
      <c r="N50" s="21" t="b">
        <f>IF(Master!Q54="yes",TRUE,FALSE)</f>
        <v>1</v>
      </c>
      <c r="O50" s="21" t="b">
        <f>IF(Master!AV54="NO",FALSE,TRUE)</f>
        <v>1</v>
      </c>
      <c r="P50" s="21" t="e">
        <f>IF(Master!#REF!="yes",TRUE,FALSE)</f>
        <v>#REF!</v>
      </c>
      <c r="Q50" s="21" t="b">
        <f>IF(Master!BA54="None",FALSE,TRUE)</f>
        <v>1</v>
      </c>
      <c r="R50" s="21">
        <f t="shared" si="0"/>
        <v>7</v>
      </c>
      <c r="S50" s="20">
        <f t="shared" si="1"/>
        <v>3</v>
      </c>
      <c r="T50" s="20">
        <f t="shared" si="2"/>
        <v>1</v>
      </c>
      <c r="U50" s="20">
        <f t="shared" si="3"/>
        <v>3</v>
      </c>
    </row>
    <row r="51" spans="1:21" x14ac:dyDescent="0.2">
      <c r="A51" s="23" t="str">
        <f>Master!A55</f>
        <v>Washington DC</v>
      </c>
      <c r="B51" s="21" t="e">
        <f>IF(Master!#REF!="yes",TRUE,FALSE)</f>
        <v>#REF!</v>
      </c>
      <c r="C51" s="21" t="b">
        <f>IF(Master!E55="yes",TRUE,FALSE)</f>
        <v>0</v>
      </c>
      <c r="D51" s="21" t="e">
        <f>IF(Master!#REF!="yes",TRUE,FALSE)</f>
        <v>#REF!</v>
      </c>
      <c r="E51" s="21" t="b">
        <f>IF(Master!L55="yes",TRUE,FALSE)</f>
        <v>0</v>
      </c>
      <c r="F51" s="21" t="b">
        <f>IF(Master!M55="yes",TRUE,FALSE)</f>
        <v>1</v>
      </c>
      <c r="G51" s="21" t="e">
        <f>IF(Master!#REF!="yes",TRUE,FALSE)</f>
        <v>#REF!</v>
      </c>
      <c r="H51" s="21" t="b">
        <f>IF(Master!F55&gt;="18",TRUE,FALSE)</f>
        <v>1</v>
      </c>
      <c r="I51" s="21" t="e">
        <f>IF(Master!#REF!="yes",TRUE,FALSE)</f>
        <v>#REF!</v>
      </c>
      <c r="J51" s="21" t="b">
        <f>IF(Master!BC55="yes",FALSE,TRUE)</f>
        <v>1</v>
      </c>
      <c r="K51" s="21" t="b">
        <f>IF(Master!AN55="yes",TRUE,FALSE)</f>
        <v>0</v>
      </c>
      <c r="L51" s="21" t="b">
        <f>IF(Master!AO55="yes",TRUE,FALSE)</f>
        <v>1</v>
      </c>
      <c r="M51" s="21" t="e">
        <f>IF(Master!#REF!="yes",TRUE,FALSE)</f>
        <v>#REF!</v>
      </c>
      <c r="N51" s="21" t="b">
        <f>IF(Master!Q55="yes",TRUE,FALSE)</f>
        <v>1</v>
      </c>
      <c r="O51" s="21" t="b">
        <f>IF(Master!AV55="NO",FALSE,TRUE)</f>
        <v>1</v>
      </c>
      <c r="P51" s="21" t="e">
        <f>IF(Master!#REF!="yes",TRUE,FALSE)</f>
        <v>#REF!</v>
      </c>
      <c r="Q51" s="21" t="b">
        <f>IF(Master!BA55="None",FALSE,TRUE)</f>
        <v>1</v>
      </c>
      <c r="R51" s="21">
        <f t="shared" si="0"/>
        <v>6</v>
      </c>
      <c r="S51" s="20">
        <f t="shared" si="1"/>
        <v>2</v>
      </c>
      <c r="T51" s="20">
        <f t="shared" si="2"/>
        <v>0</v>
      </c>
      <c r="U51" s="20">
        <f t="shared" si="3"/>
        <v>4</v>
      </c>
    </row>
    <row r="52" spans="1:21" x14ac:dyDescent="0.2">
      <c r="A52" s="23" t="str">
        <f>Master!A56</f>
        <v>West Virginia</v>
      </c>
      <c r="B52" s="21" t="e">
        <f>IF(Master!#REF!="yes",TRUE,FALSE)</f>
        <v>#REF!</v>
      </c>
      <c r="C52" s="21" t="b">
        <f>IF(Master!E56="yes",TRUE,FALSE)</f>
        <v>0</v>
      </c>
      <c r="D52" s="21" t="e">
        <f>IF(Master!#REF!="yes",TRUE,FALSE)</f>
        <v>#REF!</v>
      </c>
      <c r="E52" s="21" t="b">
        <f>IF(Master!L56="yes",TRUE,FALSE)</f>
        <v>0</v>
      </c>
      <c r="F52" s="21" t="b">
        <f>IF(Master!M56="yes",TRUE,FALSE)</f>
        <v>1</v>
      </c>
      <c r="G52" s="21" t="e">
        <f>IF(Master!#REF!="yes",TRUE,FALSE)</f>
        <v>#REF!</v>
      </c>
      <c r="H52" s="21" t="b">
        <f>IF(Master!F56&gt;="18",TRUE,FALSE)</f>
        <v>1</v>
      </c>
      <c r="I52" s="21" t="e">
        <f>IF(Master!#REF!="yes",TRUE,FALSE)</f>
        <v>#REF!</v>
      </c>
      <c r="J52" s="21" t="b">
        <f>IF(Master!BC56="yes",FALSE,TRUE)</f>
        <v>1</v>
      </c>
      <c r="K52" s="21" t="b">
        <f>IF(Master!AN56="yes",TRUE,FALSE)</f>
        <v>0</v>
      </c>
      <c r="L52" s="21" t="b">
        <f>IF(Master!AO56="yes",TRUE,FALSE)</f>
        <v>1</v>
      </c>
      <c r="M52" s="21" t="e">
        <f>IF(Master!#REF!="yes",TRUE,FALSE)</f>
        <v>#REF!</v>
      </c>
      <c r="N52" s="21" t="b">
        <f>IF(Master!Q56="yes",TRUE,FALSE)</f>
        <v>1</v>
      </c>
      <c r="O52" s="21" t="b">
        <f>IF(Master!AV56="NO",FALSE,TRUE)</f>
        <v>1</v>
      </c>
      <c r="P52" s="21" t="e">
        <f>IF(Master!#REF!="yes",TRUE,FALSE)</f>
        <v>#REF!</v>
      </c>
      <c r="Q52" s="21" t="b">
        <f>IF(Master!BA56="None",FALSE,TRUE)</f>
        <v>1</v>
      </c>
      <c r="R52" s="21">
        <f t="shared" si="0"/>
        <v>6</v>
      </c>
      <c r="S52" s="20">
        <f t="shared" si="1"/>
        <v>2</v>
      </c>
      <c r="T52" s="20">
        <f t="shared" si="2"/>
        <v>0</v>
      </c>
      <c r="U52" s="20">
        <f t="shared" si="3"/>
        <v>4</v>
      </c>
    </row>
    <row r="53" spans="1:21" x14ac:dyDescent="0.2">
      <c r="A53" s="23" t="str">
        <f>Master!A57</f>
        <v>Wisconsin</v>
      </c>
      <c r="B53" s="21" t="e">
        <f>IF(Master!#REF!="yes",TRUE,FALSE)</f>
        <v>#REF!</v>
      </c>
      <c r="C53" s="21" t="b">
        <f>IF(Master!E57="yes",TRUE,FALSE)</f>
        <v>0</v>
      </c>
      <c r="D53" s="21" t="e">
        <f>IF(Master!#REF!="yes",TRUE,FALSE)</f>
        <v>#REF!</v>
      </c>
      <c r="E53" s="21" t="b">
        <f>IF(Master!L57="yes",TRUE,FALSE)</f>
        <v>0</v>
      </c>
      <c r="F53" s="21" t="b">
        <f>IF(Master!M57="yes",TRUE,FALSE)</f>
        <v>1</v>
      </c>
      <c r="G53" s="21" t="e">
        <f>IF(Master!#REF!="yes",TRUE,FALSE)</f>
        <v>#REF!</v>
      </c>
      <c r="H53" s="21" t="b">
        <f>IF(Master!F57&gt;="18",TRUE,FALSE)</f>
        <v>1</v>
      </c>
      <c r="I53" s="21" t="e">
        <f>IF(Master!#REF!="yes",TRUE,FALSE)</f>
        <v>#REF!</v>
      </c>
      <c r="J53" s="21" t="b">
        <f>IF(Master!BC57="yes",FALSE,TRUE)</f>
        <v>1</v>
      </c>
      <c r="K53" s="21" t="b">
        <f>IF(Master!AN57="yes",TRUE,FALSE)</f>
        <v>1</v>
      </c>
      <c r="L53" s="21" t="b">
        <f>IF(Master!AO57="yes",TRUE,FALSE)</f>
        <v>1</v>
      </c>
      <c r="M53" s="21" t="e">
        <f>IF(Master!#REF!="yes",TRUE,FALSE)</f>
        <v>#REF!</v>
      </c>
      <c r="N53" s="21" t="b">
        <f>IF(Master!Q57="yes",TRUE,FALSE)</f>
        <v>0</v>
      </c>
      <c r="O53" s="21" t="b">
        <f>IF(Master!AV57="NO",FALSE,TRUE)</f>
        <v>1</v>
      </c>
      <c r="P53" s="21" t="e">
        <f>IF(Master!#REF!="yes",TRUE,FALSE)</f>
        <v>#REF!</v>
      </c>
      <c r="Q53" s="21" t="b">
        <f>IF(Master!BA57="None",FALSE,TRUE)</f>
        <v>1</v>
      </c>
      <c r="R53" s="21">
        <f t="shared" si="0"/>
        <v>6</v>
      </c>
      <c r="S53" s="20">
        <f t="shared" si="1"/>
        <v>2</v>
      </c>
      <c r="T53" s="20">
        <f t="shared" si="2"/>
        <v>0</v>
      </c>
      <c r="U53" s="20">
        <f t="shared" si="3"/>
        <v>4</v>
      </c>
    </row>
    <row r="54" spans="1:21" x14ac:dyDescent="0.2">
      <c r="A54" s="23" t="str">
        <f>Master!A58</f>
        <v>Wyoming</v>
      </c>
      <c r="B54" s="21" t="e">
        <f>IF(Master!#REF!="yes",TRUE,FALSE)</f>
        <v>#REF!</v>
      </c>
      <c r="C54" s="21" t="b">
        <f>IF(Master!E58="yes",TRUE,FALSE)</f>
        <v>0</v>
      </c>
      <c r="D54" s="21" t="e">
        <f>IF(Master!#REF!="yes",TRUE,FALSE)</f>
        <v>#REF!</v>
      </c>
      <c r="E54" s="21" t="b">
        <f>IF(Master!L58="yes",TRUE,FALSE)</f>
        <v>0</v>
      </c>
      <c r="F54" s="21" t="b">
        <f>IF(Master!M58="yes",TRUE,FALSE)</f>
        <v>1</v>
      </c>
      <c r="G54" s="21" t="e">
        <f>IF(Master!#REF!="yes",TRUE,FALSE)</f>
        <v>#REF!</v>
      </c>
      <c r="H54" s="21" t="b">
        <f>IF(Master!F58&gt;="18",TRUE,FALSE)</f>
        <v>1</v>
      </c>
      <c r="I54" s="21" t="e">
        <f>IF(Master!#REF!="yes",TRUE,FALSE)</f>
        <v>#REF!</v>
      </c>
      <c r="J54" s="21" t="b">
        <f>IF(Master!BC58="yes",FALSE,TRUE)</f>
        <v>1</v>
      </c>
      <c r="K54" s="21" t="b">
        <f>IF(Master!AN58="yes",TRUE,FALSE)</f>
        <v>1</v>
      </c>
      <c r="L54" s="21" t="b">
        <f>IF(Master!AO58="yes",TRUE,FALSE)</f>
        <v>1</v>
      </c>
      <c r="M54" s="21" t="e">
        <f>IF(Master!#REF!="yes",TRUE,FALSE)</f>
        <v>#REF!</v>
      </c>
      <c r="N54" s="21" t="b">
        <f>IF(Master!Q58="yes",TRUE,FALSE)</f>
        <v>1</v>
      </c>
      <c r="O54" s="21" t="b">
        <f>IF(Master!AV58="NO",FALSE,TRUE)</f>
        <v>1</v>
      </c>
      <c r="P54" s="21" t="e">
        <f>IF(Master!#REF!="yes",TRUE,FALSE)</f>
        <v>#REF!</v>
      </c>
      <c r="Q54" s="21" t="b">
        <f>IF(Master!BA58="None",FALSE,TRUE)</f>
        <v>1</v>
      </c>
      <c r="R54" s="21">
        <f t="shared" si="0"/>
        <v>7</v>
      </c>
      <c r="S54" s="20">
        <f t="shared" si="1"/>
        <v>2</v>
      </c>
      <c r="T54" s="20">
        <f t="shared" si="2"/>
        <v>0</v>
      </c>
      <c r="U54" s="20">
        <f t="shared" si="3"/>
        <v>5</v>
      </c>
    </row>
    <row r="55" spans="1:21" x14ac:dyDescent="0.2">
      <c r="A55" s="21" t="s">
        <v>177</v>
      </c>
      <c r="B55" s="21">
        <f t="shared" ref="B55:P55" si="4">COUNTIF(B4:B54,TRUE)</f>
        <v>0</v>
      </c>
      <c r="C55" s="21">
        <f t="shared" si="4"/>
        <v>16</v>
      </c>
      <c r="D55" s="21">
        <f t="shared" si="4"/>
        <v>0</v>
      </c>
      <c r="E55" s="21">
        <f t="shared" si="4"/>
        <v>12</v>
      </c>
      <c r="F55" s="21">
        <f t="shared" si="4"/>
        <v>44</v>
      </c>
      <c r="G55" s="21">
        <f t="shared" si="4"/>
        <v>0</v>
      </c>
      <c r="H55" s="21">
        <f t="shared" si="4"/>
        <v>50</v>
      </c>
      <c r="I55" s="21">
        <f t="shared" si="4"/>
        <v>0</v>
      </c>
      <c r="J55" s="21">
        <f t="shared" si="4"/>
        <v>41</v>
      </c>
      <c r="K55" s="21">
        <f t="shared" si="4"/>
        <v>23</v>
      </c>
      <c r="L55" s="21">
        <f t="shared" si="4"/>
        <v>41</v>
      </c>
      <c r="M55" s="21">
        <f t="shared" si="4"/>
        <v>0</v>
      </c>
      <c r="N55" s="21">
        <f t="shared" si="4"/>
        <v>48</v>
      </c>
      <c r="O55" s="21">
        <f t="shared" si="4"/>
        <v>48</v>
      </c>
      <c r="P55" s="21">
        <f t="shared" si="4"/>
        <v>0</v>
      </c>
      <c r="Q55" s="21">
        <f>COUNTIF(Q4:Q54,TRUE)</f>
        <v>49</v>
      </c>
      <c r="R55" s="21">
        <f>SUM(R4:R54)</f>
        <v>341</v>
      </c>
    </row>
    <row r="56" spans="1:21" x14ac:dyDescent="0.2">
      <c r="A56" s="21" t="s">
        <v>179</v>
      </c>
      <c r="B56" s="21">
        <f>COUNTIF(B4:B54,FALSE)</f>
        <v>0</v>
      </c>
      <c r="C56" s="21">
        <f>COUNTIF(C4:C54,FALSE)</f>
        <v>35</v>
      </c>
      <c r="D56" s="21">
        <f t="shared" ref="D56:M56" si="5">COUNTIF(D4:D54,FALSE)</f>
        <v>0</v>
      </c>
      <c r="E56" s="21">
        <f t="shared" si="5"/>
        <v>39</v>
      </c>
      <c r="F56" s="21">
        <f t="shared" si="5"/>
        <v>7</v>
      </c>
      <c r="G56" s="21">
        <f t="shared" si="5"/>
        <v>0</v>
      </c>
      <c r="H56" s="21">
        <f t="shared" si="5"/>
        <v>1</v>
      </c>
      <c r="I56" s="21">
        <f t="shared" si="5"/>
        <v>0</v>
      </c>
      <c r="J56" s="21">
        <f t="shared" si="5"/>
        <v>10</v>
      </c>
      <c r="K56" s="21">
        <f t="shared" si="5"/>
        <v>28</v>
      </c>
      <c r="L56" s="21">
        <f t="shared" si="5"/>
        <v>10</v>
      </c>
      <c r="M56" s="21">
        <f t="shared" si="5"/>
        <v>0</v>
      </c>
      <c r="N56" s="21">
        <f>COUNTIF(N4:N54,FALSE)</f>
        <v>3</v>
      </c>
      <c r="O56" s="21">
        <f>COUNTIF(O4:O54,FALSE)</f>
        <v>3</v>
      </c>
      <c r="P56" s="21">
        <f>COUNTIF(P4:P54,FALSE)</f>
        <v>0</v>
      </c>
      <c r="Q56" s="21">
        <f>COUNTIF(Q4:Q54,FALSE)</f>
        <v>2</v>
      </c>
      <c r="R56" s="21">
        <f>816-R55</f>
        <v>475</v>
      </c>
    </row>
    <row r="57" spans="1:21" x14ac:dyDescent="0.2">
      <c r="B57" s="21"/>
      <c r="C57" s="21"/>
      <c r="D57" s="21"/>
      <c r="E57" s="21"/>
      <c r="F57" s="21"/>
      <c r="G57" s="21"/>
      <c r="H57" s="21"/>
      <c r="I57" s="24"/>
      <c r="J57" s="25"/>
      <c r="K57" s="25"/>
      <c r="L57" s="24"/>
      <c r="M57" s="21"/>
      <c r="N57" s="21"/>
      <c r="O57" s="21"/>
      <c r="P57" s="21"/>
      <c r="Q57" s="21"/>
      <c r="R57" s="21"/>
    </row>
    <row r="58" spans="1:21" x14ac:dyDescent="0.2">
      <c r="B58" s="21"/>
      <c r="C58" s="21"/>
      <c r="D58" s="21"/>
      <c r="E58" s="21"/>
      <c r="F58" s="21"/>
      <c r="G58" s="21"/>
      <c r="H58" s="21"/>
      <c r="I58" s="21"/>
      <c r="J58" s="21"/>
      <c r="K58" s="21"/>
      <c r="L58" s="21"/>
      <c r="M58" s="21"/>
      <c r="N58" s="21"/>
      <c r="O58" s="21"/>
      <c r="P58" s="21"/>
      <c r="Q58" s="21"/>
      <c r="R58" s="21"/>
    </row>
    <row r="59" spans="1:21" x14ac:dyDescent="0.2">
      <c r="B59" s="21"/>
      <c r="C59" s="21"/>
      <c r="D59" s="21"/>
      <c r="E59" s="21"/>
      <c r="F59" s="21"/>
      <c r="G59" s="21"/>
      <c r="H59" s="21"/>
      <c r="I59" s="21"/>
      <c r="J59" s="21"/>
      <c r="K59" s="21"/>
      <c r="L59" s="21"/>
      <c r="M59" s="21"/>
      <c r="N59" s="21"/>
      <c r="O59" s="21"/>
      <c r="P59" s="21"/>
      <c r="Q59" s="21"/>
      <c r="R59" s="21"/>
    </row>
    <row r="60" spans="1:21" x14ac:dyDescent="0.2">
      <c r="B60" s="21"/>
      <c r="C60" s="21"/>
      <c r="D60" s="21"/>
      <c r="E60" s="21"/>
      <c r="F60" s="21"/>
      <c r="G60" s="21"/>
      <c r="H60" s="21"/>
      <c r="I60" s="21"/>
      <c r="J60" s="21"/>
      <c r="K60" s="21"/>
      <c r="L60" s="21"/>
      <c r="M60" s="21"/>
      <c r="N60" s="21"/>
      <c r="O60" s="21"/>
      <c r="P60" s="21"/>
      <c r="Q60" s="21"/>
      <c r="R60" s="21"/>
    </row>
    <row r="61" spans="1:21" x14ac:dyDescent="0.2">
      <c r="B61" s="21"/>
      <c r="C61" s="21"/>
      <c r="D61" s="21"/>
      <c r="E61" s="21"/>
      <c r="F61" s="21"/>
      <c r="G61" s="21"/>
      <c r="H61" s="21"/>
      <c r="I61" s="21"/>
      <c r="J61" s="21"/>
      <c r="K61" s="21"/>
      <c r="L61" s="21"/>
      <c r="M61" s="21"/>
      <c r="N61" s="21"/>
      <c r="O61" s="21"/>
      <c r="P61" s="21"/>
      <c r="Q61" s="21"/>
      <c r="R61" s="21"/>
    </row>
    <row r="62" spans="1:21" x14ac:dyDescent="0.2">
      <c r="B62" s="21"/>
      <c r="C62" s="21"/>
      <c r="D62" s="21"/>
      <c r="E62" s="21"/>
      <c r="F62" s="21"/>
      <c r="G62" s="21"/>
      <c r="H62" s="21"/>
      <c r="I62" s="21"/>
      <c r="J62" s="21"/>
      <c r="K62" s="21"/>
      <c r="L62" s="21"/>
      <c r="M62" s="21"/>
      <c r="N62" s="21"/>
      <c r="O62" s="21"/>
      <c r="P62" s="21"/>
      <c r="Q62" s="21"/>
      <c r="R62" s="21"/>
    </row>
    <row r="64" spans="1:21" x14ac:dyDescent="0.2">
      <c r="B64" s="69"/>
    </row>
    <row r="67" spans="8:8" x14ac:dyDescent="0.2">
      <c r="H67" s="24"/>
    </row>
    <row r="68" spans="8:8" x14ac:dyDescent="0.2">
      <c r="H68" s="24"/>
    </row>
    <row r="69" spans="8:8" x14ac:dyDescent="0.2">
      <c r="H69" s="24"/>
    </row>
    <row r="70" spans="8:8" x14ac:dyDescent="0.2">
      <c r="H70" s="24"/>
    </row>
    <row r="71" spans="8:8" x14ac:dyDescent="0.2">
      <c r="H71" s="24"/>
    </row>
    <row r="72" spans="8:8" x14ac:dyDescent="0.2">
      <c r="H72" s="24"/>
    </row>
    <row r="73" spans="8:8" x14ac:dyDescent="0.2">
      <c r="H73" s="24"/>
    </row>
    <row r="74" spans="8:8" x14ac:dyDescent="0.2">
      <c r="H74" s="24"/>
    </row>
    <row r="75" spans="8:8" x14ac:dyDescent="0.2">
      <c r="H75" s="24"/>
    </row>
    <row r="76" spans="8:8" x14ac:dyDescent="0.2">
      <c r="H76" s="24"/>
    </row>
    <row r="77" spans="8:8" x14ac:dyDescent="0.2">
      <c r="H77" s="24"/>
    </row>
  </sheetData>
  <sheetProtection password="C5E6" sheet="1" objects="1" scenarios="1" selectLockedCells="1" selectUnlockedCells="1"/>
  <customSheetViews>
    <customSheetView guid="{D87B9587-DAC1-4666-B66A-26D6B89CB630}" showGridLines="0" showRowCol="0" fitToPage="1" hiddenColumns="1" state="hidden" showRuler="0">
      <pageMargins left="0.25" right="0.25" top="0.5" bottom="0.25" header="0.25" footer="0"/>
      <printOptions gridLines="1"/>
      <pageSetup scale="44" orientation="portrait" r:id="rId1"/>
      <headerFooter alignWithMargins="0"/>
    </customSheetView>
    <customSheetView guid="{96F71044-F42D-4026-85DD-448E7EAE6F48}" showGridLines="0" showRowCol="0" fitToPage="1" hiddenColumns="1" state="hidden" showRuler="0">
      <pageMargins left="0.25" right="0.25" top="0.5" bottom="0.25" header="0.25" footer="0"/>
      <printOptions gridLines="1"/>
      <pageSetup scale="43" orientation="portrait" r:id="rId2"/>
      <headerFooter alignWithMargins="0"/>
    </customSheetView>
    <customSheetView guid="{D11220A0-C700-4943-8151-3EBFAC135D42}" showGridLines="0" fitToPage="1" showRuler="0">
      <pane xSplit="1" ySplit="3" topLeftCell="B4" activePane="bottomRight" state="frozen"/>
      <selection pane="bottomRight"/>
      <pageMargins left="0.25" right="0.25" top="0.5" bottom="0.25" header="0.25" footer="0"/>
      <printOptions gridLines="1"/>
      <pageSetup scale="44" orientation="portrait" r:id="rId3"/>
      <headerFooter alignWithMargins="0"/>
    </customSheetView>
  </customSheetViews>
  <mergeCells count="2">
    <mergeCell ref="B1:R1"/>
    <mergeCell ref="B2:R2"/>
  </mergeCells>
  <phoneticPr fontId="0" type="noConversion"/>
  <printOptions gridLines="1"/>
  <pageMargins left="0.25" right="0.25" top="0.5" bottom="0.25" header="0.25" footer="0"/>
  <pageSetup scale="44" orientation="portrait" r:id="rId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52"/>
  <sheetViews>
    <sheetView workbookViewId="0">
      <selection activeCell="C1" sqref="C1"/>
    </sheetView>
  </sheetViews>
  <sheetFormatPr defaultRowHeight="12.75" x14ac:dyDescent="0.2"/>
  <cols>
    <col min="1" max="1" width="10.42578125" bestFit="1" customWidth="1"/>
    <col min="2" max="2" width="14.140625" bestFit="1" customWidth="1"/>
    <col min="4" max="4" width="14.140625" bestFit="1" customWidth="1"/>
    <col min="5" max="5" width="10.42578125" bestFit="1" customWidth="1"/>
  </cols>
  <sheetData>
    <row r="1" spans="1:5" x14ac:dyDescent="0.2">
      <c r="A1" t="e">
        <f>#REF!</f>
        <v>#REF!</v>
      </c>
      <c r="B1" t="e">
        <f>#REF!</f>
        <v>#REF!</v>
      </c>
      <c r="D1" t="e">
        <f>#REF!</f>
        <v>#REF!</v>
      </c>
      <c r="E1" t="e">
        <f>#REF!</f>
        <v>#REF!</v>
      </c>
    </row>
    <row r="2" spans="1:5" x14ac:dyDescent="0.2">
      <c r="A2" t="e">
        <f>#REF!</f>
        <v>#REF!</v>
      </c>
      <c r="B2" t="e">
        <f>#REF!</f>
        <v>#REF!</v>
      </c>
      <c r="D2" t="e">
        <f>#REF!</f>
        <v>#REF!</v>
      </c>
      <c r="E2" t="e">
        <f>#REF!</f>
        <v>#REF!</v>
      </c>
    </row>
    <row r="3" spans="1:5" x14ac:dyDescent="0.2">
      <c r="A3" t="e">
        <f>#REF!</f>
        <v>#REF!</v>
      </c>
      <c r="B3" t="e">
        <f>#REF!</f>
        <v>#REF!</v>
      </c>
      <c r="D3" t="e">
        <f>#REF!</f>
        <v>#REF!</v>
      </c>
      <c r="E3" t="e">
        <f>#REF!</f>
        <v>#REF!</v>
      </c>
    </row>
    <row r="4" spans="1:5" x14ac:dyDescent="0.2">
      <c r="A4" t="e">
        <f>#REF!</f>
        <v>#REF!</v>
      </c>
      <c r="B4" t="e">
        <f>#REF!</f>
        <v>#REF!</v>
      </c>
      <c r="D4" t="e">
        <f>#REF!</f>
        <v>#REF!</v>
      </c>
      <c r="E4" t="e">
        <f>#REF!</f>
        <v>#REF!</v>
      </c>
    </row>
    <row r="5" spans="1:5" x14ac:dyDescent="0.2">
      <c r="A5" t="e">
        <f>#REF!</f>
        <v>#REF!</v>
      </c>
      <c r="B5" t="e">
        <f>#REF!</f>
        <v>#REF!</v>
      </c>
      <c r="D5" t="e">
        <f>#REF!</f>
        <v>#REF!</v>
      </c>
      <c r="E5" t="e">
        <f>#REF!</f>
        <v>#REF!</v>
      </c>
    </row>
    <row r="6" spans="1:5" x14ac:dyDescent="0.2">
      <c r="A6" t="e">
        <f>#REF!</f>
        <v>#REF!</v>
      </c>
      <c r="B6" t="e">
        <f>#REF!</f>
        <v>#REF!</v>
      </c>
      <c r="D6" t="e">
        <f>#REF!</f>
        <v>#REF!</v>
      </c>
      <c r="E6" t="e">
        <f>#REF!</f>
        <v>#REF!</v>
      </c>
    </row>
    <row r="7" spans="1:5" x14ac:dyDescent="0.2">
      <c r="A7" t="e">
        <f>#REF!</f>
        <v>#REF!</v>
      </c>
      <c r="B7" t="e">
        <f>#REF!</f>
        <v>#REF!</v>
      </c>
      <c r="D7" t="e">
        <f>#REF!</f>
        <v>#REF!</v>
      </c>
      <c r="E7" t="e">
        <f>#REF!</f>
        <v>#REF!</v>
      </c>
    </row>
    <row r="8" spans="1:5" x14ac:dyDescent="0.2">
      <c r="A8" t="e">
        <f>#REF!</f>
        <v>#REF!</v>
      </c>
      <c r="B8" t="e">
        <f>#REF!</f>
        <v>#REF!</v>
      </c>
      <c r="D8" t="e">
        <f>#REF!</f>
        <v>#REF!</v>
      </c>
      <c r="E8" t="e">
        <f>#REF!</f>
        <v>#REF!</v>
      </c>
    </row>
    <row r="9" spans="1:5" x14ac:dyDescent="0.2">
      <c r="A9" t="e">
        <f>#REF!</f>
        <v>#REF!</v>
      </c>
      <c r="B9" t="e">
        <f>#REF!</f>
        <v>#REF!</v>
      </c>
      <c r="D9" t="e">
        <f>#REF!</f>
        <v>#REF!</v>
      </c>
      <c r="E9" t="e">
        <f>#REF!</f>
        <v>#REF!</v>
      </c>
    </row>
    <row r="10" spans="1:5" x14ac:dyDescent="0.2">
      <c r="A10" t="e">
        <f>#REF!</f>
        <v>#REF!</v>
      </c>
      <c r="B10" t="e">
        <f>#REF!</f>
        <v>#REF!</v>
      </c>
      <c r="D10" t="e">
        <f>#REF!</f>
        <v>#REF!</v>
      </c>
      <c r="E10" t="e">
        <f>#REF!</f>
        <v>#REF!</v>
      </c>
    </row>
    <row r="11" spans="1:5" x14ac:dyDescent="0.2">
      <c r="A11" t="e">
        <f>#REF!</f>
        <v>#REF!</v>
      </c>
      <c r="B11" t="e">
        <f>#REF!</f>
        <v>#REF!</v>
      </c>
      <c r="D11" t="e">
        <f>#REF!</f>
        <v>#REF!</v>
      </c>
      <c r="E11" t="e">
        <f>#REF!</f>
        <v>#REF!</v>
      </c>
    </row>
    <row r="12" spans="1:5" x14ac:dyDescent="0.2">
      <c r="A12" t="e">
        <f>#REF!</f>
        <v>#REF!</v>
      </c>
      <c r="B12" t="e">
        <f>#REF!</f>
        <v>#REF!</v>
      </c>
      <c r="D12" t="e">
        <f>#REF!</f>
        <v>#REF!</v>
      </c>
      <c r="E12" t="e">
        <f>#REF!</f>
        <v>#REF!</v>
      </c>
    </row>
    <row r="13" spans="1:5" x14ac:dyDescent="0.2">
      <c r="A13" t="e">
        <f>#REF!</f>
        <v>#REF!</v>
      </c>
      <c r="B13" t="e">
        <f>#REF!</f>
        <v>#REF!</v>
      </c>
      <c r="D13" t="e">
        <f>#REF!</f>
        <v>#REF!</v>
      </c>
      <c r="E13" t="e">
        <f>#REF!</f>
        <v>#REF!</v>
      </c>
    </row>
    <row r="14" spans="1:5" x14ac:dyDescent="0.2">
      <c r="A14" t="e">
        <f>#REF!</f>
        <v>#REF!</v>
      </c>
      <c r="B14" t="e">
        <f>#REF!</f>
        <v>#REF!</v>
      </c>
      <c r="D14" t="e">
        <f>#REF!</f>
        <v>#REF!</v>
      </c>
      <c r="E14" t="e">
        <f>#REF!</f>
        <v>#REF!</v>
      </c>
    </row>
    <row r="15" spans="1:5" x14ac:dyDescent="0.2">
      <c r="A15" t="e">
        <f>#REF!</f>
        <v>#REF!</v>
      </c>
      <c r="B15" t="e">
        <f>#REF!</f>
        <v>#REF!</v>
      </c>
      <c r="D15" t="e">
        <f>#REF!</f>
        <v>#REF!</v>
      </c>
      <c r="E15" t="e">
        <f>#REF!</f>
        <v>#REF!</v>
      </c>
    </row>
    <row r="16" spans="1:5" x14ac:dyDescent="0.2">
      <c r="A16" t="e">
        <f>#REF!</f>
        <v>#REF!</v>
      </c>
      <c r="B16" t="e">
        <f>#REF!</f>
        <v>#REF!</v>
      </c>
      <c r="D16" t="e">
        <f>#REF!</f>
        <v>#REF!</v>
      </c>
      <c r="E16" t="e">
        <f>#REF!</f>
        <v>#REF!</v>
      </c>
    </row>
    <row r="17" spans="1:5" x14ac:dyDescent="0.2">
      <c r="A17" t="e">
        <f>#REF!</f>
        <v>#REF!</v>
      </c>
      <c r="B17" t="e">
        <f>#REF!</f>
        <v>#REF!</v>
      </c>
      <c r="D17" t="e">
        <f>#REF!</f>
        <v>#REF!</v>
      </c>
      <c r="E17" t="e">
        <f>#REF!</f>
        <v>#REF!</v>
      </c>
    </row>
    <row r="18" spans="1:5" x14ac:dyDescent="0.2">
      <c r="A18" t="e">
        <f>#REF!</f>
        <v>#REF!</v>
      </c>
      <c r="B18" t="e">
        <f>#REF!</f>
        <v>#REF!</v>
      </c>
      <c r="D18" t="e">
        <f>#REF!</f>
        <v>#REF!</v>
      </c>
      <c r="E18" t="e">
        <f>#REF!</f>
        <v>#REF!</v>
      </c>
    </row>
    <row r="19" spans="1:5" x14ac:dyDescent="0.2">
      <c r="A19" t="e">
        <f>#REF!</f>
        <v>#REF!</v>
      </c>
      <c r="B19" t="e">
        <f>#REF!</f>
        <v>#REF!</v>
      </c>
      <c r="D19" t="e">
        <f>#REF!</f>
        <v>#REF!</v>
      </c>
      <c r="E19" t="e">
        <f>#REF!</f>
        <v>#REF!</v>
      </c>
    </row>
    <row r="20" spans="1:5" x14ac:dyDescent="0.2">
      <c r="A20" t="e">
        <f>#REF!</f>
        <v>#REF!</v>
      </c>
      <c r="B20" t="e">
        <f>#REF!</f>
        <v>#REF!</v>
      </c>
      <c r="D20" t="e">
        <f>#REF!</f>
        <v>#REF!</v>
      </c>
      <c r="E20" t="e">
        <f>#REF!</f>
        <v>#REF!</v>
      </c>
    </row>
    <row r="21" spans="1:5" x14ac:dyDescent="0.2">
      <c r="A21" t="e">
        <f>#REF!</f>
        <v>#REF!</v>
      </c>
      <c r="B21" t="e">
        <f>#REF!</f>
        <v>#REF!</v>
      </c>
      <c r="D21" t="e">
        <f>#REF!</f>
        <v>#REF!</v>
      </c>
      <c r="E21" t="e">
        <f>#REF!</f>
        <v>#REF!</v>
      </c>
    </row>
    <row r="22" spans="1:5" x14ac:dyDescent="0.2">
      <c r="A22" t="e">
        <f>#REF!</f>
        <v>#REF!</v>
      </c>
      <c r="B22" t="e">
        <f>#REF!</f>
        <v>#REF!</v>
      </c>
      <c r="D22" t="e">
        <f>#REF!</f>
        <v>#REF!</v>
      </c>
      <c r="E22" t="e">
        <f>#REF!</f>
        <v>#REF!</v>
      </c>
    </row>
    <row r="23" spans="1:5" x14ac:dyDescent="0.2">
      <c r="A23" t="e">
        <f>#REF!</f>
        <v>#REF!</v>
      </c>
      <c r="B23" t="e">
        <f>#REF!</f>
        <v>#REF!</v>
      </c>
      <c r="D23" t="e">
        <f>#REF!</f>
        <v>#REF!</v>
      </c>
      <c r="E23" t="e">
        <f>#REF!</f>
        <v>#REF!</v>
      </c>
    </row>
    <row r="24" spans="1:5" x14ac:dyDescent="0.2">
      <c r="A24" t="e">
        <f>#REF!</f>
        <v>#REF!</v>
      </c>
      <c r="B24" t="e">
        <f>#REF!</f>
        <v>#REF!</v>
      </c>
      <c r="D24" t="e">
        <f>#REF!</f>
        <v>#REF!</v>
      </c>
      <c r="E24" t="e">
        <f>#REF!</f>
        <v>#REF!</v>
      </c>
    </row>
    <row r="25" spans="1:5" x14ac:dyDescent="0.2">
      <c r="A25" t="e">
        <f>#REF!</f>
        <v>#REF!</v>
      </c>
      <c r="B25" t="e">
        <f>#REF!</f>
        <v>#REF!</v>
      </c>
      <c r="D25" t="e">
        <f>#REF!</f>
        <v>#REF!</v>
      </c>
      <c r="E25" t="e">
        <f>#REF!</f>
        <v>#REF!</v>
      </c>
    </row>
    <row r="26" spans="1:5" x14ac:dyDescent="0.2">
      <c r="A26" t="e">
        <f>#REF!</f>
        <v>#REF!</v>
      </c>
      <c r="B26" t="e">
        <f>#REF!</f>
        <v>#REF!</v>
      </c>
      <c r="D26" t="e">
        <f>#REF!</f>
        <v>#REF!</v>
      </c>
      <c r="E26" t="e">
        <f>#REF!</f>
        <v>#REF!</v>
      </c>
    </row>
    <row r="27" spans="1:5" x14ac:dyDescent="0.2">
      <c r="A27" t="e">
        <f>#REF!</f>
        <v>#REF!</v>
      </c>
      <c r="B27" t="e">
        <f>#REF!</f>
        <v>#REF!</v>
      </c>
      <c r="D27" t="e">
        <f>#REF!</f>
        <v>#REF!</v>
      </c>
      <c r="E27" t="e">
        <f>#REF!</f>
        <v>#REF!</v>
      </c>
    </row>
    <row r="28" spans="1:5" x14ac:dyDescent="0.2">
      <c r="A28" t="e">
        <f>#REF!</f>
        <v>#REF!</v>
      </c>
      <c r="B28" t="e">
        <f>#REF!</f>
        <v>#REF!</v>
      </c>
      <c r="D28" t="e">
        <f>#REF!</f>
        <v>#REF!</v>
      </c>
      <c r="E28" t="e">
        <f>#REF!</f>
        <v>#REF!</v>
      </c>
    </row>
    <row r="29" spans="1:5" x14ac:dyDescent="0.2">
      <c r="A29" t="e">
        <f>#REF!</f>
        <v>#REF!</v>
      </c>
      <c r="B29" t="e">
        <f>#REF!</f>
        <v>#REF!</v>
      </c>
      <c r="D29" t="e">
        <f>#REF!</f>
        <v>#REF!</v>
      </c>
      <c r="E29" t="e">
        <f>#REF!</f>
        <v>#REF!</v>
      </c>
    </row>
    <row r="30" spans="1:5" x14ac:dyDescent="0.2">
      <c r="A30" t="e">
        <f>#REF!</f>
        <v>#REF!</v>
      </c>
      <c r="B30" t="e">
        <f>#REF!</f>
        <v>#REF!</v>
      </c>
      <c r="D30" t="e">
        <f>#REF!</f>
        <v>#REF!</v>
      </c>
      <c r="E30" t="e">
        <f>#REF!</f>
        <v>#REF!</v>
      </c>
    </row>
    <row r="31" spans="1:5" x14ac:dyDescent="0.2">
      <c r="A31" t="e">
        <f>#REF!</f>
        <v>#REF!</v>
      </c>
      <c r="B31" t="e">
        <f>#REF!</f>
        <v>#REF!</v>
      </c>
      <c r="D31" t="e">
        <f>#REF!</f>
        <v>#REF!</v>
      </c>
      <c r="E31" t="e">
        <f>#REF!</f>
        <v>#REF!</v>
      </c>
    </row>
    <row r="32" spans="1:5" x14ac:dyDescent="0.2">
      <c r="A32" t="e">
        <f>#REF!</f>
        <v>#REF!</v>
      </c>
      <c r="B32" t="e">
        <f>#REF!</f>
        <v>#REF!</v>
      </c>
      <c r="D32" t="e">
        <f>#REF!</f>
        <v>#REF!</v>
      </c>
      <c r="E32" t="e">
        <f>#REF!</f>
        <v>#REF!</v>
      </c>
    </row>
    <row r="33" spans="1:5" x14ac:dyDescent="0.2">
      <c r="A33" t="e">
        <f>#REF!</f>
        <v>#REF!</v>
      </c>
      <c r="B33" t="e">
        <f>#REF!</f>
        <v>#REF!</v>
      </c>
      <c r="D33" t="e">
        <f>#REF!</f>
        <v>#REF!</v>
      </c>
      <c r="E33" t="e">
        <f>#REF!</f>
        <v>#REF!</v>
      </c>
    </row>
    <row r="34" spans="1:5" x14ac:dyDescent="0.2">
      <c r="A34" t="e">
        <f>#REF!</f>
        <v>#REF!</v>
      </c>
      <c r="B34" t="e">
        <f>#REF!</f>
        <v>#REF!</v>
      </c>
      <c r="D34" t="e">
        <f>#REF!</f>
        <v>#REF!</v>
      </c>
      <c r="E34" t="e">
        <f>#REF!</f>
        <v>#REF!</v>
      </c>
    </row>
    <row r="35" spans="1:5" x14ac:dyDescent="0.2">
      <c r="A35" t="e">
        <f>#REF!</f>
        <v>#REF!</v>
      </c>
      <c r="B35" t="e">
        <f>#REF!</f>
        <v>#REF!</v>
      </c>
      <c r="D35" t="e">
        <f>#REF!</f>
        <v>#REF!</v>
      </c>
      <c r="E35" t="e">
        <f>#REF!</f>
        <v>#REF!</v>
      </c>
    </row>
    <row r="36" spans="1:5" x14ac:dyDescent="0.2">
      <c r="A36" t="e">
        <f>#REF!</f>
        <v>#REF!</v>
      </c>
      <c r="B36" t="e">
        <f>#REF!</f>
        <v>#REF!</v>
      </c>
      <c r="D36" t="e">
        <f>#REF!</f>
        <v>#REF!</v>
      </c>
      <c r="E36" t="e">
        <f>#REF!</f>
        <v>#REF!</v>
      </c>
    </row>
    <row r="37" spans="1:5" x14ac:dyDescent="0.2">
      <c r="A37" t="e">
        <f>#REF!</f>
        <v>#REF!</v>
      </c>
      <c r="B37" t="e">
        <f>#REF!</f>
        <v>#REF!</v>
      </c>
      <c r="D37" t="e">
        <f>#REF!</f>
        <v>#REF!</v>
      </c>
      <c r="E37" t="e">
        <f>#REF!</f>
        <v>#REF!</v>
      </c>
    </row>
    <row r="38" spans="1:5" x14ac:dyDescent="0.2">
      <c r="A38" t="e">
        <f>#REF!</f>
        <v>#REF!</v>
      </c>
      <c r="B38" t="e">
        <f>#REF!</f>
        <v>#REF!</v>
      </c>
      <c r="D38" t="e">
        <f>#REF!</f>
        <v>#REF!</v>
      </c>
      <c r="E38" t="e">
        <f>#REF!</f>
        <v>#REF!</v>
      </c>
    </row>
    <row r="39" spans="1:5" x14ac:dyDescent="0.2">
      <c r="A39" t="e">
        <f>#REF!</f>
        <v>#REF!</v>
      </c>
      <c r="B39" t="e">
        <f>#REF!</f>
        <v>#REF!</v>
      </c>
      <c r="D39" t="e">
        <f>#REF!</f>
        <v>#REF!</v>
      </c>
      <c r="E39" t="e">
        <f>#REF!</f>
        <v>#REF!</v>
      </c>
    </row>
    <row r="40" spans="1:5" x14ac:dyDescent="0.2">
      <c r="A40" t="e">
        <f>#REF!</f>
        <v>#REF!</v>
      </c>
      <c r="B40" t="e">
        <f>#REF!</f>
        <v>#REF!</v>
      </c>
      <c r="D40" t="e">
        <f>#REF!</f>
        <v>#REF!</v>
      </c>
      <c r="E40" t="e">
        <f>#REF!</f>
        <v>#REF!</v>
      </c>
    </row>
    <row r="41" spans="1:5" x14ac:dyDescent="0.2">
      <c r="A41" t="e">
        <f>#REF!</f>
        <v>#REF!</v>
      </c>
      <c r="B41" t="e">
        <f>#REF!</f>
        <v>#REF!</v>
      </c>
      <c r="D41" t="e">
        <f>#REF!</f>
        <v>#REF!</v>
      </c>
      <c r="E41" t="e">
        <f>#REF!</f>
        <v>#REF!</v>
      </c>
    </row>
    <row r="42" spans="1:5" x14ac:dyDescent="0.2">
      <c r="A42" t="e">
        <f>#REF!</f>
        <v>#REF!</v>
      </c>
      <c r="B42" t="e">
        <f>#REF!</f>
        <v>#REF!</v>
      </c>
      <c r="D42" t="e">
        <f>#REF!</f>
        <v>#REF!</v>
      </c>
      <c r="E42" t="e">
        <f>#REF!</f>
        <v>#REF!</v>
      </c>
    </row>
    <row r="43" spans="1:5" x14ac:dyDescent="0.2">
      <c r="A43" t="e">
        <f>#REF!</f>
        <v>#REF!</v>
      </c>
      <c r="B43" t="e">
        <f>#REF!</f>
        <v>#REF!</v>
      </c>
      <c r="D43" t="e">
        <f>#REF!</f>
        <v>#REF!</v>
      </c>
      <c r="E43" t="e">
        <f>#REF!</f>
        <v>#REF!</v>
      </c>
    </row>
    <row r="44" spans="1:5" x14ac:dyDescent="0.2">
      <c r="A44" t="e">
        <f>#REF!</f>
        <v>#REF!</v>
      </c>
      <c r="B44" t="e">
        <f>#REF!</f>
        <v>#REF!</v>
      </c>
      <c r="D44" t="e">
        <f>#REF!</f>
        <v>#REF!</v>
      </c>
      <c r="E44" t="e">
        <f>#REF!</f>
        <v>#REF!</v>
      </c>
    </row>
    <row r="45" spans="1:5" x14ac:dyDescent="0.2">
      <c r="A45" t="e">
        <f>#REF!</f>
        <v>#REF!</v>
      </c>
      <c r="B45" t="e">
        <f>#REF!</f>
        <v>#REF!</v>
      </c>
      <c r="D45" t="e">
        <f>#REF!</f>
        <v>#REF!</v>
      </c>
      <c r="E45" t="e">
        <f>#REF!</f>
        <v>#REF!</v>
      </c>
    </row>
    <row r="46" spans="1:5" x14ac:dyDescent="0.2">
      <c r="A46" t="e">
        <f>#REF!</f>
        <v>#REF!</v>
      </c>
      <c r="B46" t="e">
        <f>#REF!</f>
        <v>#REF!</v>
      </c>
      <c r="D46" t="e">
        <f>#REF!</f>
        <v>#REF!</v>
      </c>
      <c r="E46" t="e">
        <f>#REF!</f>
        <v>#REF!</v>
      </c>
    </row>
    <row r="47" spans="1:5" x14ac:dyDescent="0.2">
      <c r="A47" t="e">
        <f>#REF!</f>
        <v>#REF!</v>
      </c>
      <c r="B47" t="e">
        <f>#REF!</f>
        <v>#REF!</v>
      </c>
      <c r="D47" t="e">
        <f>#REF!</f>
        <v>#REF!</v>
      </c>
      <c r="E47" t="e">
        <f>#REF!</f>
        <v>#REF!</v>
      </c>
    </row>
    <row r="48" spans="1:5" x14ac:dyDescent="0.2">
      <c r="A48" t="e">
        <f>#REF!</f>
        <v>#REF!</v>
      </c>
      <c r="B48" t="e">
        <f>#REF!</f>
        <v>#REF!</v>
      </c>
      <c r="D48" t="e">
        <f>#REF!</f>
        <v>#REF!</v>
      </c>
      <c r="E48" t="e">
        <f>#REF!</f>
        <v>#REF!</v>
      </c>
    </row>
    <row r="49" spans="1:5" x14ac:dyDescent="0.2">
      <c r="A49" t="e">
        <f>#REF!</f>
        <v>#REF!</v>
      </c>
      <c r="B49" t="e">
        <f>#REF!</f>
        <v>#REF!</v>
      </c>
      <c r="D49" t="e">
        <f>#REF!</f>
        <v>#REF!</v>
      </c>
      <c r="E49" t="e">
        <f>#REF!</f>
        <v>#REF!</v>
      </c>
    </row>
    <row r="50" spans="1:5" x14ac:dyDescent="0.2">
      <c r="A50" t="e">
        <f>#REF!</f>
        <v>#REF!</v>
      </c>
      <c r="B50" t="e">
        <f>#REF!</f>
        <v>#REF!</v>
      </c>
      <c r="D50" t="e">
        <f>#REF!</f>
        <v>#REF!</v>
      </c>
      <c r="E50" t="e">
        <f>#REF!</f>
        <v>#REF!</v>
      </c>
    </row>
    <row r="51" spans="1:5" x14ac:dyDescent="0.2">
      <c r="A51" t="e">
        <f>#REF!</f>
        <v>#REF!</v>
      </c>
      <c r="B51" t="e">
        <f>#REF!</f>
        <v>#REF!</v>
      </c>
      <c r="D51" t="e">
        <f>#REF!</f>
        <v>#REF!</v>
      </c>
      <c r="E51" t="e">
        <f>#REF!</f>
        <v>#REF!</v>
      </c>
    </row>
    <row r="52" spans="1:5" x14ac:dyDescent="0.2">
      <c r="A52" t="e">
        <f>#REF!</f>
        <v>#REF!</v>
      </c>
      <c r="B52" t="e">
        <f>#REF!</f>
        <v>#REF!</v>
      </c>
      <c r="D52" t="e">
        <f>#REF!</f>
        <v>#REF!</v>
      </c>
      <c r="E52" t="e">
        <f>#REF!</f>
        <v>#REF!</v>
      </c>
    </row>
  </sheetData>
  <sheetProtection selectLockedCells="1" selectUnlockedCells="1"/>
  <customSheetViews>
    <customSheetView guid="{D87B9587-DAC1-4666-B66A-26D6B89CB630}" state="hidden" showRuler="0">
      <selection activeCell="C1" sqref="C1"/>
      <pageMargins left="0.75" right="0.75" top="1" bottom="1" header="0.5" footer="0.5"/>
      <headerFooter alignWithMargins="0"/>
    </customSheetView>
    <customSheetView guid="{96F71044-F42D-4026-85DD-448E7EAE6F48}" state="hidden" showRuler="0">
      <selection activeCell="C1" sqref="C1"/>
      <pageMargins left="0.75" right="0.75" top="1" bottom="1" header="0.5" footer="0.5"/>
      <headerFooter alignWithMargins="0"/>
    </customSheetView>
    <customSheetView guid="{D11220A0-C700-4943-8151-3EBFAC135D42}" state="hidden" showRuler="0">
      <selection activeCell="C1" sqref="C1"/>
      <pageMargins left="0.75" right="0.75" top="1" bottom="1" header="0.5" footer="0.5"/>
      <headerFooter alignWithMargins="0"/>
    </customSheetView>
  </customSheetViews>
  <phoneticPr fontId="7"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A2" sqref="A2"/>
    </sheetView>
  </sheetViews>
  <sheetFormatPr defaultRowHeight="18" x14ac:dyDescent="0.25"/>
  <cols>
    <col min="1" max="1" width="121.42578125" style="78" customWidth="1"/>
    <col min="2" max="2" width="9.140625" style="169"/>
    <col min="3" max="3" width="10.42578125" style="169" customWidth="1"/>
    <col min="4" max="14" width="9.140625" style="169"/>
  </cols>
  <sheetData>
    <row r="1" spans="1:1" ht="22.5" x14ac:dyDescent="0.3">
      <c r="A1" s="79" t="s">
        <v>242</v>
      </c>
    </row>
    <row r="2" spans="1:1" ht="162" x14ac:dyDescent="0.25">
      <c r="A2" s="167" t="s">
        <v>286</v>
      </c>
    </row>
    <row r="3" spans="1:1" s="169" customFormat="1" x14ac:dyDescent="0.25">
      <c r="A3" s="168"/>
    </row>
    <row r="4" spans="1:1" s="169" customFormat="1" x14ac:dyDescent="0.25">
      <c r="A4" s="168"/>
    </row>
    <row r="5" spans="1:1" s="169" customFormat="1" x14ac:dyDescent="0.25">
      <c r="A5" s="168"/>
    </row>
    <row r="6" spans="1:1" s="169" customFormat="1" x14ac:dyDescent="0.25">
      <c r="A6" s="170"/>
    </row>
    <row r="7" spans="1:1" s="169" customFormat="1" x14ac:dyDescent="0.25">
      <c r="A7" s="171"/>
    </row>
    <row r="8" spans="1:1" s="169" customFormat="1" x14ac:dyDescent="0.25">
      <c r="A8" s="171"/>
    </row>
    <row r="9" spans="1:1" s="169" customFormat="1" x14ac:dyDescent="0.25">
      <c r="A9" s="171"/>
    </row>
    <row r="10" spans="1:1" s="169" customFormat="1" x14ac:dyDescent="0.25">
      <c r="A10" s="171"/>
    </row>
    <row r="11" spans="1:1" s="169" customFormat="1" x14ac:dyDescent="0.25">
      <c r="A11" s="171"/>
    </row>
    <row r="12" spans="1:1" s="169" customFormat="1" x14ac:dyDescent="0.25">
      <c r="A12" s="171"/>
    </row>
    <row r="13" spans="1:1" s="169" customFormat="1" x14ac:dyDescent="0.25">
      <c r="A13" s="171"/>
    </row>
    <row r="14" spans="1:1" s="169" customFormat="1" x14ac:dyDescent="0.25">
      <c r="A14" s="171"/>
    </row>
    <row r="15" spans="1:1" s="169" customFormat="1" x14ac:dyDescent="0.25">
      <c r="A15" s="171"/>
    </row>
  </sheetData>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Master</vt:lpstr>
      <vt:lpstr>Glossary</vt:lpstr>
      <vt:lpstr>NTDPC Disclaimer</vt:lpstr>
      <vt:lpstr>Update Log</vt:lpstr>
      <vt:lpstr>Scorecard Hide</vt:lpstr>
      <vt:lpstr>Scorecard sort</vt:lpstr>
      <vt:lpstr>PHMSA Disclaimer</vt:lpstr>
      <vt:lpstr>Master!Print_Area</vt:lpstr>
      <vt:lpstr>Master!Print_Titles</vt:lpstr>
    </vt:vector>
  </TitlesOfParts>
  <Company>Sprint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NTDPC OC Law Summary</dc:title>
  <dc:subject>State CBYD Laws</dc:subject>
  <dc:creator>Thomas D. Nail</dc:creator>
  <cp:lastModifiedBy>Herb Wilhite</cp:lastModifiedBy>
  <cp:revision>1</cp:revision>
  <cp:lastPrinted>2010-08-26T15:28:59Z</cp:lastPrinted>
  <dcterms:created xsi:type="dcterms:W3CDTF">2002-12-17T21:41:01Z</dcterms:created>
  <dcterms:modified xsi:type="dcterms:W3CDTF">2015-10-19T16:11:34Z</dcterms:modified>
</cp:coreProperties>
</file>