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010" yWindow="-15" windowWidth="747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7" i="1"/>
  <c r="C76" l="1"/>
  <c r="B76"/>
  <c r="D75"/>
  <c r="D74"/>
  <c r="D73"/>
  <c r="D72"/>
  <c r="D70"/>
  <c r="D69"/>
  <c r="D68"/>
  <c r="D67"/>
  <c r="D66"/>
  <c r="D65"/>
  <c r="D64"/>
  <c r="D63"/>
  <c r="D62"/>
  <c r="D60"/>
  <c r="D59"/>
  <c r="D58"/>
  <c r="C55"/>
  <c r="B55"/>
  <c r="D54"/>
  <c r="D53"/>
  <c r="D52"/>
  <c r="D51"/>
  <c r="D50"/>
  <c r="D49"/>
  <c r="D48"/>
  <c r="D47"/>
  <c r="D46"/>
  <c r="D45"/>
  <c r="D44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0"/>
  <c r="D9"/>
  <c r="D8"/>
  <c r="D7"/>
  <c r="D5"/>
  <c r="D4"/>
  <c r="D3"/>
  <c r="D76" l="1"/>
  <c r="D55"/>
  <c r="B77"/>
  <c r="D77"/>
</calcChain>
</file>

<file path=xl/sharedStrings.xml><?xml version="1.0" encoding="utf-8"?>
<sst xmlns="http://schemas.openxmlformats.org/spreadsheetml/2006/main" count="85" uniqueCount="79">
  <si>
    <t>Natural Gas 2009</t>
  </si>
  <si>
    <t>State Actual Approved Year-End Cost</t>
  </si>
  <si>
    <t>Total Federal Funding</t>
  </si>
  <si>
    <t>Federal Funding %</t>
  </si>
  <si>
    <t>ALABAMA</t>
  </si>
  <si>
    <t>ARIZONA</t>
  </si>
  <si>
    <t>ARKANSAS</t>
  </si>
  <si>
    <t>ARKANSAS O_G</t>
  </si>
  <si>
    <t xml:space="preserve"> </t>
  </si>
  <si>
    <t>CALIFORNIA_PUC</t>
  </si>
  <si>
    <t>COLORADO</t>
  </si>
  <si>
    <t>CONNECTICUT</t>
  </si>
  <si>
    <t>DELAWARE</t>
  </si>
  <si>
    <t>FLORIDA LPG</t>
  </si>
  <si>
    <t>FLORIDA PSC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</si>
  <si>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</si>
  <si>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</si>
  <si>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</si>
  <si>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</si>
  <si>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</si>
  <si>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</si>
  <si>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</si>
  <si>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</si>
  <si>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</si>
  <si>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</si>
  <si>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</si>
  <si>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</si>
  <si>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</si>
  <si>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</si>
  <si>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</si>
  <si>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</si>
  <si>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</si>
  <si>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</si>
  <si>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</si>
  <si>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</si>
  <si>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</si>
  <si>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</si>
  <si>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</si>
  <si>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</si>
  <si>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</si>
  <si>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</si>
  <si>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</si>
  <si>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</si>
  <si>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</si>
  <si>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</si>
  <si>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</si>
  <si>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</si>
  <si>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</si>
  <si>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</si>
  <si>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</si>
  <si>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</si>
  <si>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</si>
  <si>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</si>
  <si>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DC</t>
  </si>
  <si>
    <t>WEST VIRGINIA</t>
  </si>
  <si>
    <t>WISCONSIN</t>
  </si>
  <si>
    <t>WYOMING</t>
  </si>
  <si>
    <t>NG Subtotals</t>
  </si>
  <si>
    <t>Hazardous Liquid 2008</t>
  </si>
  <si>
    <t>ALABAMA HL</t>
  </si>
  <si>
    <t>ARIZONA HL</t>
  </si>
  <si>
    <t>CALIFORNIA_SFM HL</t>
  </si>
  <si>
    <t>INDIANA HL</t>
  </si>
  <si>
    <t>KENTUCKY HL</t>
  </si>
  <si>
    <t>LOUISIANA HL</t>
  </si>
  <si>
    <t>MARYLAND HL</t>
  </si>
  <si>
    <t>MINNESOTA HL</t>
  </si>
  <si>
    <t>MISSISSIPPI HL</t>
  </si>
  <si>
    <t>NEW MEXICO HL</t>
  </si>
  <si>
    <t>NEW YORK HL</t>
  </si>
  <si>
    <t>OKLAHOMA HL</t>
  </si>
  <si>
    <t>PENNSYLVANIA HL</t>
  </si>
  <si>
    <t>SOUTH CAROLINA HL</t>
  </si>
  <si>
    <t>TEXAS HL</t>
  </si>
  <si>
    <t>VIRGINIA HL</t>
  </si>
  <si>
    <t>WASHINGTON HL</t>
  </si>
  <si>
    <t>WEST VIRGINIA HL</t>
  </si>
  <si>
    <t>HL Subtotals</t>
  </si>
  <si>
    <t>Totals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</si>
</sst>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4" fontId="4" fillId="0" borderId="2" xfId="1" applyNumberFormat="1" applyFont="1" applyBorder="1" applyAlignment="1">
      <alignment horizontal="right"/>
    </xf>
    <xf numFmtId="10" fontId="0" fillId="0" borderId="2" xfId="2" applyNumberFormat="1" applyFont="1" applyBorder="1"/>
    <xf numFmtId="0" fontId="0" fillId="0" borderId="0" xfId="0" applyAlignment="1"/>
    <xf numFmtId="0" fontId="3" fillId="0" borderId="1" xfId="0" applyFont="1" applyBorder="1" applyAlignment="1">
      <alignment horizontal="center" wrapText="1"/>
    </xf>
    <xf numFmtId="0" fontId="3" fillId="0" borderId="1" xfId="3" applyFont="1" applyFill="1" applyBorder="1" applyAlignment="1">
      <alignment wrapText="1"/>
    </xf>
    <xf numFmtId="0" fontId="2" fillId="0" borderId="4" xfId="3" applyFont="1" applyBorder="1" applyAlignment="1">
      <alignment wrapText="1"/>
    </xf>
    <xf numFmtId="0" fontId="2" fillId="0" borderId="2" xfId="3" applyFont="1" applyBorder="1" applyAlignment="1">
      <alignment wrapText="1"/>
    </xf>
    <xf numFmtId="0" fontId="2" fillId="0" borderId="6" xfId="3" applyFont="1" applyBorder="1" applyAlignment="1">
      <alignment wrapText="1"/>
    </xf>
    <xf numFmtId="0" fontId="2" fillId="0" borderId="7" xfId="3" applyFont="1" applyBorder="1" applyAlignment="1">
      <alignment wrapText="1"/>
    </xf>
    <xf numFmtId="44" fontId="3" fillId="0" borderId="8" xfId="1" applyFont="1" applyFill="1" applyBorder="1" applyAlignment="1"/>
    <xf numFmtId="44" fontId="3" fillId="0" borderId="5" xfId="1" applyFont="1" applyFill="1" applyBorder="1" applyAlignment="1"/>
    <xf numFmtId="44" fontId="3" fillId="0" borderId="8" xfId="1" applyFont="1" applyBorder="1" applyAlignment="1"/>
    <xf numFmtId="165" fontId="4" fillId="0" borderId="2" xfId="4" applyNumberFormat="1" applyFont="1" applyFill="1" applyBorder="1"/>
    <xf numFmtId="165" fontId="4" fillId="0" borderId="0" xfId="4" applyNumberFormat="1" applyFont="1" applyFill="1"/>
    <xf numFmtId="37" fontId="2" fillId="0" borderId="2" xfId="1" applyNumberFormat="1" applyFont="1" applyFill="1" applyBorder="1" applyAlignment="1">
      <alignment horizontal="right"/>
    </xf>
    <xf numFmtId="37" fontId="2" fillId="0" borderId="2" xfId="1" applyNumberFormat="1" applyFont="1" applyBorder="1" applyAlignment="1">
      <alignment horizontal="right"/>
    </xf>
    <xf numFmtId="37" fontId="2" fillId="0" borderId="3" xfId="1" applyNumberFormat="1" applyFont="1" applyBorder="1" applyAlignment="1">
      <alignment horizontal="right"/>
    </xf>
    <xf numFmtId="37" fontId="2" fillId="0" borderId="4" xfId="1" applyNumberFormat="1" applyFont="1" applyBorder="1" applyAlignment="1">
      <alignment horizontal="right"/>
    </xf>
    <xf numFmtId="0" fontId="2" fillId="0" borderId="9" xfId="3" applyFont="1" applyBorder="1" applyAlignment="1">
      <alignment wrapText="1"/>
    </xf>
    <xf numFmtId="10" fontId="0" fillId="0" borderId="10" xfId="2" applyNumberFormat="1" applyFont="1" applyBorder="1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164" fontId="4" fillId="0" borderId="2" xfId="1" applyNumberFormat="1" applyFont="1" applyFill="1" applyBorder="1"/>
    <xf numFmtId="165" fontId="0" fillId="0" borderId="2" xfId="4" applyNumberFormat="1" applyFont="1" applyFill="1" applyBorder="1"/>
    <xf numFmtId="165" fontId="0" fillId="0" borderId="0" xfId="4" applyNumberFormat="1" applyFont="1" applyFill="1"/>
    <xf numFmtId="37" fontId="4" fillId="0" borderId="2" xfId="1" applyNumberFormat="1" applyFont="1" applyFill="1" applyBorder="1"/>
    <xf numFmtId="37" fontId="4" fillId="0" borderId="3" xfId="1" applyNumberFormat="1" applyFont="1" applyFill="1" applyBorder="1"/>
    <xf numFmtId="37" fontId="6" fillId="0" borderId="2" xfId="1" applyNumberFormat="1" applyFont="1" applyFill="1" applyBorder="1"/>
    <xf numFmtId="37" fontId="4" fillId="0" borderId="4" xfId="1" applyNumberFormat="1" applyFont="1" applyFill="1" applyBorder="1"/>
    <xf numFmtId="44" fontId="4" fillId="0" borderId="4" xfId="1" applyNumberFormat="1" applyFont="1" applyBorder="1"/>
    <xf numFmtId="164" fontId="0" fillId="0" borderId="4" xfId="1" applyNumberFormat="1" applyFont="1" applyFill="1" applyBorder="1"/>
    <xf numFmtId="10" fontId="0" fillId="0" borderId="4" xfId="2" applyNumberFormat="1" applyFont="1" applyBorder="1"/>
    <xf numFmtId="164" fontId="5" fillId="0" borderId="1" xfId="1" applyNumberFormat="1" applyFont="1" applyBorder="1"/>
    <xf numFmtId="164" fontId="5" fillId="0" borderId="1" xfId="1" applyNumberFormat="1" applyFont="1" applyFill="1" applyBorder="1"/>
    <xf numFmtId="10" fontId="5" fillId="0" borderId="1" xfId="2" applyNumberFormat="1" applyFont="1" applyBorder="1"/>
    <xf numFmtId="44" fontId="3" fillId="0" borderId="1" xfId="1" applyFont="1" applyBorder="1" applyAlignment="1" applyProtection="1">
      <protection locked="0"/>
    </xf>
    <xf numFmtId="10" fontId="5" fillId="0" borderId="11" xfId="2" applyNumberFormat="1" applyFont="1" applyBorder="1"/>
    <xf numFmtId="164" fontId="3" fillId="0" borderId="11" xfId="1" applyNumberFormat="1" applyFont="1" applyFill="1" applyBorder="1"/>
    <xf numFmtId="164" fontId="3" fillId="0" borderId="1" xfId="1" applyNumberFormat="1" applyFont="1" applyBorder="1"/>
  </cellXfs>
  <cellStyles count="5">
    <cellStyle name="Comma" xfId="4" builtinId="3"/>
    <cellStyle name="Currency" xfId="1" builtinId="4"/>
    <cellStyle name="Normal" xfId="0" builtinId="0"/>
    <cellStyle name="Normal_2004 FedSTAR year end New version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Normal="100" workbookViewId="0"/>
  </sheetViews>
  <sheetFormatPr defaultRowHeight="15"/>
  <cols>
    <col min="1" max="1" width="22.7109375" style="3" customWidth="1"/>
    <col min="2" max="2" width="15.7109375" customWidth="1"/>
    <col min="3" max="3" width="13.7109375" style="21" customWidth="1"/>
    <col min="4" max="4" width="9.7109375" customWidth="1"/>
  </cols>
  <sheetData>
    <row r="1" spans="1:4" ht="15.75" thickBot="1"/>
    <row r="2" spans="1:4" ht="39.75" thickBot="1">
      <c r="A2" s="5" t="s">
        <v>0</v>
      </c>
      <c r="B2" s="4" t="s">
        <v>1</v>
      </c>
      <c r="C2" s="22" t="s">
        <v>2</v>
      </c>
      <c r="D2" s="4" t="s">
        <v>3</v>
      </c>
    </row>
    <row r="3" spans="1:4" ht="15" customHeight="1">
      <c r="A3" s="6" t="s">
        <v>4</v>
      </c>
      <c r="B3" s="1">
        <v>1135590</v>
      </c>
      <c r="C3" s="23">
        <v>787323.64345947537</v>
      </c>
      <c r="D3" s="2">
        <f>C3/B3</f>
        <v>0.69331681633289777</v>
      </c>
    </row>
    <row r="4" spans="1:4" ht="15" customHeight="1">
      <c r="A4" s="7" t="s">
        <v>5</v>
      </c>
      <c r="B4" s="15">
        <v>1459245.93</v>
      </c>
      <c r="C4" s="26">
        <v>1021939.133772059</v>
      </c>
      <c r="D4" s="2">
        <f t="shared" ref="D4:D55" si="0">C4/B4</f>
        <v>0.70032001649787645</v>
      </c>
    </row>
    <row r="5" spans="1:4" ht="15" customHeight="1">
      <c r="A5" s="6" t="s">
        <v>6</v>
      </c>
      <c r="B5" s="15">
        <v>666912.43999999994</v>
      </c>
      <c r="C5" s="26">
        <v>467052.13098343898</v>
      </c>
      <c r="D5" s="2">
        <f t="shared" si="0"/>
        <v>0.70032001649787645</v>
      </c>
    </row>
    <row r="6" spans="1:4" ht="15" customHeight="1">
      <c r="A6" s="7" t="s">
        <v>7</v>
      </c>
      <c r="B6" s="15"/>
      <c r="C6" s="26" t="s">
        <v>8</v>
      </c>
      <c r="D6" s="2"/>
    </row>
    <row r="7" spans="1:4" ht="15" customHeight="1">
      <c r="A7" s="7" t="s">
        <v>9</v>
      </c>
      <c r="B7" s="15">
        <v>2205087</v>
      </c>
      <c r="C7" s="26">
        <v>1405282.5734395203</v>
      </c>
      <c r="D7" s="2">
        <f t="shared" si="0"/>
        <v>0.63729121501306762</v>
      </c>
    </row>
    <row r="8" spans="1:4" ht="15" customHeight="1">
      <c r="A8" s="7" t="s">
        <v>10</v>
      </c>
      <c r="B8" s="15">
        <v>552122</v>
      </c>
      <c r="C8" s="26">
        <v>384728.77770809637</v>
      </c>
      <c r="D8" s="2">
        <f t="shared" si="0"/>
        <v>0.69681841641538711</v>
      </c>
    </row>
    <row r="9" spans="1:4" ht="15" customHeight="1">
      <c r="A9" s="7" t="s">
        <v>11</v>
      </c>
      <c r="B9" s="15">
        <v>833167.11</v>
      </c>
      <c r="C9" s="26">
        <v>583483.60422068799</v>
      </c>
      <c r="D9" s="2">
        <f t="shared" si="0"/>
        <v>0.70032001649787645</v>
      </c>
    </row>
    <row r="10" spans="1:4" ht="15" customHeight="1">
      <c r="A10" s="6" t="s">
        <v>12</v>
      </c>
      <c r="B10" s="15">
        <v>103158.97</v>
      </c>
      <c r="C10" s="26">
        <v>68270.855535827228</v>
      </c>
      <c r="D10" s="2">
        <f t="shared" si="0"/>
        <v>0.66180241559049324</v>
      </c>
    </row>
    <row r="11" spans="1:4" ht="15" customHeight="1">
      <c r="A11" s="7" t="s">
        <v>13</v>
      </c>
      <c r="B11" s="15"/>
      <c r="C11" s="26" t="s">
        <v>8</v>
      </c>
      <c r="D11" s="2"/>
    </row>
    <row r="12" spans="1:4" ht="15" customHeight="1">
      <c r="A12" s="6" t="s">
        <v>14</v>
      </c>
      <c r="B12" s="15"/>
      <c r="C12" s="26" t="s">
        <v>8</v>
      </c>
      <c r="D12" s="2"/>
    </row>
    <row r="13" spans="1:4" ht="15" customHeight="1">
      <c r="A13" s="6" t="s">
        <v>15</v>
      </c>
      <c r="B13" s="15">
        <v>1683134</v>
      </c>
      <c r="C13" s="26">
        <v>1178732.4306481369</v>
      </c>
      <c r="D13" s="2">
        <f t="shared" si="0"/>
        <v>0.70032001649787656</v>
      </c>
    </row>
    <row r="14" spans="1:4" ht="15" customHeight="1">
      <c r="A14" s="7" t="s">
        <v>16</v>
      </c>
      <c r="B14" s="15">
        <v>164645</v>
      </c>
      <c r="C14" s="26">
        <v>112998.10533396702</v>
      </c>
      <c r="D14" s="2">
        <f t="shared" si="0"/>
        <v>0.68631361616791897</v>
      </c>
    </row>
    <row r="15" spans="1:4" ht="15" customHeight="1">
      <c r="A15" s="7" t="s">
        <v>17</v>
      </c>
      <c r="B15" s="15">
        <v>1564652</v>
      </c>
      <c r="C15" s="26">
        <v>1095757.1144534354</v>
      </c>
      <c r="D15" s="2">
        <f t="shared" si="0"/>
        <v>0.70032001649787645</v>
      </c>
    </row>
    <row r="16" spans="1:4" ht="15" customHeight="1">
      <c r="A16" s="7" t="s">
        <v>18</v>
      </c>
      <c r="B16" s="15">
        <v>856572</v>
      </c>
      <c r="C16" s="26">
        <v>593875.77199990291</v>
      </c>
      <c r="D16" s="2">
        <f t="shared" si="0"/>
        <v>0.69331681633289777</v>
      </c>
    </row>
    <row r="17" spans="1:4" ht="15" customHeight="1">
      <c r="A17" s="7" t="s">
        <v>19</v>
      </c>
      <c r="B17" s="16">
        <v>714206.96</v>
      </c>
      <c r="C17" s="26">
        <v>500173.43001009815</v>
      </c>
      <c r="D17" s="2">
        <f t="shared" si="0"/>
        <v>0.70032001649787645</v>
      </c>
    </row>
    <row r="18" spans="1:4" ht="15" customHeight="1">
      <c r="A18" s="8" t="s">
        <v>20</v>
      </c>
      <c r="B18" s="16">
        <v>705615.74</v>
      </c>
      <c r="C18" s="26">
        <v>466978.20121067337</v>
      </c>
      <c r="D18" s="2">
        <f t="shared" si="0"/>
        <v>0.66180241559049313</v>
      </c>
    </row>
    <row r="19" spans="1:4" ht="15" customHeight="1">
      <c r="A19" s="7" t="s">
        <v>21</v>
      </c>
      <c r="B19" s="16">
        <v>442239.04</v>
      </c>
      <c r="C19" s="26">
        <v>308160.30752986099</v>
      </c>
      <c r="D19" s="2">
        <f t="shared" si="0"/>
        <v>0.696818416415387</v>
      </c>
    </row>
    <row r="20" spans="1:4" ht="15" customHeight="1">
      <c r="A20" s="7" t="s">
        <v>22</v>
      </c>
      <c r="B20" s="17">
        <v>1256119.69</v>
      </c>
      <c r="C20" s="27">
        <v>853295.18916338414</v>
      </c>
      <c r="D20" s="2">
        <f t="shared" si="0"/>
        <v>0.67931041600294007</v>
      </c>
    </row>
    <row r="21" spans="1:4" ht="15" customHeight="1">
      <c r="A21" s="19" t="s">
        <v>23</v>
      </c>
      <c r="B21" s="15">
        <v>244980.91</v>
      </c>
      <c r="C21" s="28">
        <v>171565.0349328648</v>
      </c>
      <c r="D21" s="20">
        <f t="shared" si="0"/>
        <v>0.70032001649787645</v>
      </c>
    </row>
    <row r="22" spans="1:4" ht="15" customHeight="1">
      <c r="A22" s="7" t="s">
        <v>24</v>
      </c>
      <c r="B22" s="18">
        <v>504145.01</v>
      </c>
      <c r="C22" s="29">
        <v>353062.84172052209</v>
      </c>
      <c r="D22" s="2">
        <f t="shared" si="0"/>
        <v>0.70032001649787645</v>
      </c>
    </row>
    <row r="23" spans="1:4" ht="15" customHeight="1">
      <c r="A23" s="7" t="s">
        <v>25</v>
      </c>
      <c r="B23" s="15">
        <v>1249229.81</v>
      </c>
      <c r="C23" s="26">
        <v>866112.03473735065</v>
      </c>
      <c r="D23" s="2">
        <f t="shared" si="0"/>
        <v>0.69331681633289766</v>
      </c>
    </row>
    <row r="24" spans="1:4" ht="15" customHeight="1">
      <c r="A24" s="7" t="s">
        <v>26</v>
      </c>
      <c r="B24" s="15">
        <v>887107.93</v>
      </c>
      <c r="C24" s="26">
        <v>442147.83517222025</v>
      </c>
      <c r="D24" s="2">
        <f t="shared" si="0"/>
        <v>0.49841492812742666</v>
      </c>
    </row>
    <row r="25" spans="1:4" ht="15" customHeight="1">
      <c r="A25" s="7" t="s">
        <v>27</v>
      </c>
      <c r="B25" s="15">
        <v>1130881</v>
      </c>
      <c r="C25" s="26">
        <v>791978.60057713499</v>
      </c>
      <c r="D25" s="2">
        <f t="shared" si="0"/>
        <v>0.70032001649787645</v>
      </c>
    </row>
    <row r="26" spans="1:4" ht="15" customHeight="1">
      <c r="A26" s="7" t="s">
        <v>28</v>
      </c>
      <c r="B26" s="15">
        <v>569112.16</v>
      </c>
      <c r="C26" s="26">
        <v>374646.99904352153</v>
      </c>
      <c r="D26" s="2">
        <f t="shared" si="0"/>
        <v>0.65830081550800379</v>
      </c>
    </row>
    <row r="27" spans="1:4" ht="15" customHeight="1">
      <c r="A27" s="7" t="s">
        <v>29</v>
      </c>
      <c r="B27" s="15">
        <v>884448.31</v>
      </c>
      <c r="C27" s="26">
        <v>607008.91794970457</v>
      </c>
      <c r="D27" s="2">
        <f t="shared" si="0"/>
        <v>0.68631361616791886</v>
      </c>
    </row>
    <row r="28" spans="1:4" ht="15" customHeight="1">
      <c r="A28" s="7" t="s">
        <v>30</v>
      </c>
      <c r="B28" s="15">
        <v>69041.72</v>
      </c>
      <c r="C28" s="26">
        <v>35744.563444104213</v>
      </c>
      <c r="D28" s="2">
        <f t="shared" si="0"/>
        <v>0.51772411585493827</v>
      </c>
    </row>
    <row r="29" spans="1:4" ht="15" customHeight="1">
      <c r="A29" s="7" t="s">
        <v>31</v>
      </c>
      <c r="B29" s="15">
        <v>273417.3</v>
      </c>
      <c r="C29" s="26">
        <v>190522.21000657082</v>
      </c>
      <c r="D29" s="2">
        <f t="shared" si="0"/>
        <v>0.69681841641538711</v>
      </c>
    </row>
    <row r="30" spans="1:4" ht="15" customHeight="1">
      <c r="A30" s="7" t="s">
        <v>32</v>
      </c>
      <c r="B30" s="15">
        <v>787998</v>
      </c>
      <c r="C30" s="26">
        <v>406358.49284606799</v>
      </c>
      <c r="D30" s="2">
        <f t="shared" si="0"/>
        <v>0.51568467540027763</v>
      </c>
    </row>
    <row r="31" spans="1:4" ht="15" customHeight="1">
      <c r="A31" s="7" t="s">
        <v>33</v>
      </c>
      <c r="B31" s="15">
        <v>466843.12</v>
      </c>
      <c r="C31" s="26">
        <v>326939.58150032011</v>
      </c>
      <c r="D31" s="2">
        <f t="shared" si="0"/>
        <v>0.70032001649787645</v>
      </c>
    </row>
    <row r="32" spans="1:4" ht="15" customHeight="1">
      <c r="A32" s="7" t="s">
        <v>34</v>
      </c>
      <c r="B32" s="15">
        <v>1082912</v>
      </c>
      <c r="C32" s="26">
        <v>758384.94970574835</v>
      </c>
      <c r="D32" s="2">
        <f t="shared" si="0"/>
        <v>0.70032001649787645</v>
      </c>
    </row>
    <row r="33" spans="1:4" ht="15" customHeight="1">
      <c r="A33" s="7" t="s">
        <v>35</v>
      </c>
      <c r="B33" s="15">
        <v>832127.23</v>
      </c>
      <c r="C33" s="26">
        <v>576927.80188751291</v>
      </c>
      <c r="D33" s="2">
        <f t="shared" si="0"/>
        <v>0.69331681633289766</v>
      </c>
    </row>
    <row r="34" spans="1:4" ht="15" customHeight="1">
      <c r="A34" s="7" t="s">
        <v>36</v>
      </c>
      <c r="B34" s="15">
        <v>3371798.15</v>
      </c>
      <c r="C34" s="26">
        <v>2290497.6039544437</v>
      </c>
      <c r="D34" s="2">
        <f t="shared" si="0"/>
        <v>0.67931041600294007</v>
      </c>
    </row>
    <row r="35" spans="1:4" ht="15" customHeight="1">
      <c r="A35" s="7" t="s">
        <v>37</v>
      </c>
      <c r="B35" s="15">
        <v>592543.52</v>
      </c>
      <c r="C35" s="26">
        <v>412895.23726359929</v>
      </c>
      <c r="D35" s="2">
        <f t="shared" si="0"/>
        <v>0.69681841641538711</v>
      </c>
    </row>
    <row r="36" spans="1:4" ht="15" customHeight="1">
      <c r="A36" s="7" t="s">
        <v>38</v>
      </c>
      <c r="B36" s="16">
        <v>98236.12</v>
      </c>
      <c r="C36" s="26">
        <v>68796.72117908737</v>
      </c>
      <c r="D36" s="2">
        <f t="shared" si="0"/>
        <v>0.70032001649787645</v>
      </c>
    </row>
    <row r="37" spans="1:4" ht="15" customHeight="1">
      <c r="A37" s="7" t="s">
        <v>39</v>
      </c>
      <c r="B37" s="16">
        <v>1159833.55</v>
      </c>
      <c r="C37" s="26">
        <v>804132.10436208267</v>
      </c>
      <c r="D37" s="2">
        <f t="shared" si="0"/>
        <v>0.69331681633289766</v>
      </c>
    </row>
    <row r="38" spans="1:4" ht="15" customHeight="1">
      <c r="A38" s="7" t="s">
        <v>40</v>
      </c>
      <c r="B38" s="16">
        <v>1156668.72</v>
      </c>
      <c r="C38" s="26">
        <v>810038.25707297761</v>
      </c>
      <c r="D38" s="2">
        <f t="shared" si="0"/>
        <v>0.70032001649787645</v>
      </c>
    </row>
    <row r="39" spans="1:4" ht="15" customHeight="1">
      <c r="A39" s="7" t="s">
        <v>41</v>
      </c>
      <c r="B39" s="16">
        <v>516195</v>
      </c>
      <c r="C39" s="26">
        <v>361501.69091612136</v>
      </c>
      <c r="D39" s="2">
        <f t="shared" si="0"/>
        <v>0.70032001649787645</v>
      </c>
    </row>
    <row r="40" spans="1:4" ht="15" customHeight="1">
      <c r="A40" s="7" t="s">
        <v>42</v>
      </c>
      <c r="B40" s="16">
        <v>1129186.1499999999</v>
      </c>
      <c r="C40" s="26">
        <v>767067.91330125823</v>
      </c>
      <c r="D40" s="2">
        <f t="shared" si="0"/>
        <v>0.67931041600294007</v>
      </c>
    </row>
    <row r="41" spans="1:4" ht="15" customHeight="1">
      <c r="A41" s="7" t="s">
        <v>43</v>
      </c>
      <c r="B41" s="15">
        <v>135498.29999999999</v>
      </c>
      <c r="C41" s="26">
        <v>72592.511343947161</v>
      </c>
      <c r="D41" s="2">
        <f t="shared" si="0"/>
        <v>0.53574481262087548</v>
      </c>
    </row>
    <row r="42" spans="1:4" ht="15" customHeight="1">
      <c r="A42" s="7" t="s">
        <v>44</v>
      </c>
      <c r="B42" s="16">
        <v>85878.65</v>
      </c>
      <c r="C42" s="26">
        <v>60142.537584815356</v>
      </c>
      <c r="D42" s="2">
        <f t="shared" si="0"/>
        <v>0.70032001649787645</v>
      </c>
    </row>
    <row r="43" spans="1:4" ht="15" customHeight="1">
      <c r="A43" s="7" t="s">
        <v>45</v>
      </c>
      <c r="B43" s="16"/>
      <c r="C43" s="26"/>
      <c r="D43" s="2"/>
    </row>
    <row r="44" spans="1:4" ht="15" customHeight="1">
      <c r="A44" s="7" t="s">
        <v>46</v>
      </c>
      <c r="B44" s="15">
        <v>204504.88</v>
      </c>
      <c r="C44" s="26">
        <v>141070.57802146379</v>
      </c>
      <c r="D44" s="2">
        <f t="shared" si="0"/>
        <v>0.6898152162504082</v>
      </c>
    </row>
    <row r="45" spans="1:4" ht="15" customHeight="1">
      <c r="A45" s="7" t="s">
        <v>47</v>
      </c>
      <c r="B45" s="15">
        <v>669715.56000000006</v>
      </c>
      <c r="C45" s="26">
        <v>469015.21202808461</v>
      </c>
      <c r="D45" s="2">
        <f t="shared" si="0"/>
        <v>0.70032001649787645</v>
      </c>
    </row>
    <row r="46" spans="1:4" ht="15" customHeight="1">
      <c r="A46" s="7" t="s">
        <v>48</v>
      </c>
      <c r="B46" s="15">
        <v>3677911.43</v>
      </c>
      <c r="C46" s="26">
        <v>1913755.9277723678</v>
      </c>
      <c r="D46" s="2">
        <f t="shared" si="0"/>
        <v>0.520337687352185</v>
      </c>
    </row>
    <row r="47" spans="1:4" ht="15" customHeight="1">
      <c r="A47" s="7" t="s">
        <v>49</v>
      </c>
      <c r="B47" s="15">
        <v>451282.38</v>
      </c>
      <c r="C47" s="26">
        <v>309721.24213066493</v>
      </c>
      <c r="D47" s="2">
        <f t="shared" si="0"/>
        <v>0.68631361616791897</v>
      </c>
    </row>
    <row r="48" spans="1:4" ht="15" customHeight="1">
      <c r="A48" s="7" t="s">
        <v>50</v>
      </c>
      <c r="B48" s="15">
        <v>180605.88</v>
      </c>
      <c r="C48" s="26">
        <v>125217.09373260137</v>
      </c>
      <c r="D48" s="2">
        <f t="shared" si="0"/>
        <v>0.69331681633289766</v>
      </c>
    </row>
    <row r="49" spans="1:4" ht="15" customHeight="1">
      <c r="A49" s="7" t="s">
        <v>51</v>
      </c>
      <c r="B49" s="15">
        <v>1182087</v>
      </c>
      <c r="C49" s="26">
        <v>786447.22797482891</v>
      </c>
      <c r="D49" s="2">
        <f t="shared" si="0"/>
        <v>0.66530401567298258</v>
      </c>
    </row>
    <row r="50" spans="1:4" ht="15" customHeight="1">
      <c r="A50" s="7" t="s">
        <v>52</v>
      </c>
      <c r="B50" s="16">
        <v>1844759</v>
      </c>
      <c r="C50" s="26">
        <v>1291921.6533146061</v>
      </c>
      <c r="D50" s="2">
        <f t="shared" si="0"/>
        <v>0.70032001649787645</v>
      </c>
    </row>
    <row r="51" spans="1:4" ht="15" customHeight="1">
      <c r="A51" s="7" t="s">
        <v>53</v>
      </c>
      <c r="B51" s="16">
        <v>247082.46</v>
      </c>
      <c r="C51" s="26">
        <v>171306.42453890055</v>
      </c>
      <c r="D51" s="2">
        <f t="shared" si="0"/>
        <v>0.69331681633289777</v>
      </c>
    </row>
    <row r="52" spans="1:4" ht="15" customHeight="1">
      <c r="A52" s="7" t="s">
        <v>54</v>
      </c>
      <c r="B52" s="16">
        <v>519826.34</v>
      </c>
      <c r="C52" s="26">
        <v>351303.22331966169</v>
      </c>
      <c r="D52" s="2">
        <f t="shared" si="0"/>
        <v>0.67580881592045083</v>
      </c>
    </row>
    <row r="53" spans="1:4" ht="15" customHeight="1">
      <c r="A53" s="7" t="s">
        <v>55</v>
      </c>
      <c r="B53" s="16">
        <v>710266</v>
      </c>
      <c r="C53" s="26">
        <v>482491.09193274431</v>
      </c>
      <c r="D53" s="2">
        <f t="shared" si="0"/>
        <v>0.67931041600294018</v>
      </c>
    </row>
    <row r="54" spans="1:4" ht="15" customHeight="1" thickBot="1">
      <c r="A54" s="9" t="s">
        <v>56</v>
      </c>
      <c r="B54" s="17">
        <v>217551.17</v>
      </c>
      <c r="C54" s="26">
        <v>152355.43896353233</v>
      </c>
      <c r="D54" s="2">
        <f t="shared" si="0"/>
        <v>0.70032001649787645</v>
      </c>
    </row>
    <row r="55" spans="1:4" ht="15" customHeight="1" thickBot="1">
      <c r="A55" s="10" t="s">
        <v>57</v>
      </c>
      <c r="B55" s="33">
        <f>SUM(B3:B54)</f>
        <v>41476142.640000008</v>
      </c>
      <c r="C55" s="34">
        <f>SUM(C3:C54)</f>
        <v>27571720.823699992</v>
      </c>
      <c r="D55" s="35">
        <f t="shared" si="0"/>
        <v>0.66476097025256031</v>
      </c>
    </row>
    <row r="56" spans="1:4" ht="15.75" thickBot="1">
      <c r="A56" s="11"/>
    </row>
    <row r="57" spans="1:4" ht="39.75" thickBot="1">
      <c r="A57" s="5" t="s">
        <v>58</v>
      </c>
      <c r="B57" s="4" t="s">
        <v>1</v>
      </c>
      <c r="C57" s="22" t="s">
        <v>2</v>
      </c>
      <c r="D57" s="4" t="s">
        <v>3</v>
      </c>
    </row>
    <row r="58" spans="1:4">
      <c r="A58" s="6" t="s">
        <v>59</v>
      </c>
      <c r="B58" s="30">
        <v>28163</v>
      </c>
      <c r="C58" s="31">
        <v>19525.881498383398</v>
      </c>
      <c r="D58" s="32">
        <f t="shared" ref="D58:D77" si="1">C58/B58</f>
        <v>0.69331681633289766</v>
      </c>
    </row>
    <row r="59" spans="1:4">
      <c r="A59" s="7" t="s">
        <v>60</v>
      </c>
      <c r="B59" s="13">
        <v>76733.789999999994</v>
      </c>
      <c r="C59" s="24">
        <v>53738.209078744585</v>
      </c>
      <c r="D59" s="2">
        <f t="shared" si="1"/>
        <v>0.70032001649787645</v>
      </c>
    </row>
    <row r="60" spans="1:4">
      <c r="A60" s="7" t="s">
        <v>61</v>
      </c>
      <c r="B60" s="13">
        <v>2000640</v>
      </c>
      <c r="C60" s="24">
        <v>1401088.2378063116</v>
      </c>
      <c r="D60" s="2">
        <f t="shared" si="1"/>
        <v>0.70032001649787645</v>
      </c>
    </row>
    <row r="61" spans="1:4">
      <c r="A61" s="7" t="s">
        <v>62</v>
      </c>
      <c r="B61" s="13"/>
      <c r="C61" s="25" t="s">
        <v>8</v>
      </c>
      <c r="D61" s="2"/>
    </row>
    <row r="62" spans="1:4">
      <c r="A62" s="7" t="s">
        <v>63</v>
      </c>
      <c r="B62" s="13">
        <v>1596.16</v>
      </c>
      <c r="C62" s="24">
        <v>1050.7534296812555</v>
      </c>
      <c r="D62" s="2">
        <f t="shared" si="1"/>
        <v>0.6583008155080039</v>
      </c>
    </row>
    <row r="63" spans="1:4">
      <c r="A63" s="7" t="s">
        <v>64</v>
      </c>
      <c r="B63" s="13">
        <v>350683.68</v>
      </c>
      <c r="C63" s="24">
        <v>238223.07654624191</v>
      </c>
      <c r="D63" s="2">
        <f t="shared" si="1"/>
        <v>0.67931041600294007</v>
      </c>
    </row>
    <row r="64" spans="1:4">
      <c r="A64" s="7" t="s">
        <v>65</v>
      </c>
      <c r="B64" s="13">
        <v>71424.37</v>
      </c>
      <c r="C64" s="24">
        <v>50019.915976750432</v>
      </c>
      <c r="D64" s="2">
        <f t="shared" si="1"/>
        <v>0.70032001649787645</v>
      </c>
    </row>
    <row r="65" spans="1:4">
      <c r="A65" s="7" t="s">
        <v>66</v>
      </c>
      <c r="B65" s="13">
        <v>308363</v>
      </c>
      <c r="C65" s="24">
        <v>215952.78124733467</v>
      </c>
      <c r="D65" s="2">
        <f t="shared" si="1"/>
        <v>0.70032001649787645</v>
      </c>
    </row>
    <row r="66" spans="1:4">
      <c r="A66" s="7" t="s">
        <v>67</v>
      </c>
      <c r="B66" s="13">
        <v>17601.419999999998</v>
      </c>
      <c r="C66" s="24">
        <v>11525.396006374958</v>
      </c>
      <c r="D66" s="2">
        <f t="shared" si="1"/>
        <v>0.65479921542551445</v>
      </c>
    </row>
    <row r="67" spans="1:4">
      <c r="A67" s="7" t="s">
        <v>68</v>
      </c>
      <c r="B67" s="13">
        <v>59250.9</v>
      </c>
      <c r="C67" s="24">
        <v>41494.591265514027</v>
      </c>
      <c r="D67" s="2">
        <f t="shared" si="1"/>
        <v>0.70032001649787645</v>
      </c>
    </row>
    <row r="68" spans="1:4">
      <c r="A68" s="7" t="s">
        <v>69</v>
      </c>
      <c r="B68" s="13">
        <v>140331.85</v>
      </c>
      <c r="C68" s="24">
        <v>95328.887401962187</v>
      </c>
      <c r="D68" s="2">
        <f t="shared" si="1"/>
        <v>0.67931041600294007</v>
      </c>
    </row>
    <row r="69" spans="1:4">
      <c r="A69" s="7" t="s">
        <v>70</v>
      </c>
      <c r="B69" s="13">
        <v>219545.43</v>
      </c>
      <c r="C69" s="24">
        <v>153752.05915963338</v>
      </c>
      <c r="D69" s="2">
        <f t="shared" si="1"/>
        <v>0.70032001649787645</v>
      </c>
    </row>
    <row r="70" spans="1:4">
      <c r="A70" s="7" t="s">
        <v>71</v>
      </c>
      <c r="B70" s="14">
        <v>1113.6199999999999</v>
      </c>
      <c r="C70" s="24">
        <v>701.90133909512861</v>
      </c>
      <c r="D70" s="2">
        <f t="shared" si="1"/>
        <v>0.63028801484808883</v>
      </c>
    </row>
    <row r="71" spans="1:4">
      <c r="A71" s="7" t="s">
        <v>72</v>
      </c>
      <c r="B71" s="13"/>
      <c r="C71" s="25"/>
      <c r="D71" s="2"/>
    </row>
    <row r="72" spans="1:4">
      <c r="A72" s="7" t="s">
        <v>73</v>
      </c>
      <c r="B72" s="13">
        <v>649043.18000000005</v>
      </c>
      <c r="C72" s="24">
        <v>355480.28255187912</v>
      </c>
      <c r="D72" s="2">
        <f t="shared" si="1"/>
        <v>0.54769897212675289</v>
      </c>
    </row>
    <row r="73" spans="1:4">
      <c r="A73" s="7" t="s">
        <v>74</v>
      </c>
      <c r="B73" s="13">
        <v>202118</v>
      </c>
      <c r="C73" s="24">
        <v>141547.28109451779</v>
      </c>
      <c r="D73" s="2">
        <f t="shared" si="1"/>
        <v>0.70032001649787645</v>
      </c>
    </row>
    <row r="74" spans="1:4">
      <c r="A74" s="7" t="s">
        <v>75</v>
      </c>
      <c r="B74" s="13">
        <v>219298</v>
      </c>
      <c r="C74" s="24">
        <v>153578.7789779513</v>
      </c>
      <c r="D74" s="2">
        <f t="shared" si="1"/>
        <v>0.70032001649787634</v>
      </c>
    </row>
    <row r="75" spans="1:4" ht="15.75" thickBot="1">
      <c r="A75" s="9" t="s">
        <v>76</v>
      </c>
      <c r="B75" s="13">
        <v>13587.31</v>
      </c>
      <c r="C75" s="24">
        <v>9277.5785342777181</v>
      </c>
      <c r="D75" s="2">
        <f t="shared" si="1"/>
        <v>0.68281201608542963</v>
      </c>
    </row>
    <row r="76" spans="1:4" ht="15.75" thickBot="1">
      <c r="A76" s="12" t="s">
        <v>77</v>
      </c>
      <c r="B76" s="33">
        <f>SUM(B58:B75)</f>
        <v>4359493.71</v>
      </c>
      <c r="C76" s="34">
        <f>SUM(C58:C75)</f>
        <v>2942285.6119146533</v>
      </c>
      <c r="D76" s="35">
        <f t="shared" si="1"/>
        <v>0.67491452164858234</v>
      </c>
    </row>
    <row r="77" spans="1:4" ht="15.75" thickBot="1">
      <c r="A77" s="36" t="s">
        <v>78</v>
      </c>
      <c r="B77" s="39">
        <f>B76+B55</f>
        <v>45835636.350000009</v>
      </c>
      <c r="C77" s="38">
        <f>C76+C55</f>
        <v>30514006.435614645</v>
      </c>
      <c r="D77" s="37">
        <f t="shared" si="1"/>
        <v>0.6657266892208128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PHMSA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Anderson</dc:creator>
  <cp:lastModifiedBy>Jim Anderson</cp:lastModifiedBy>
  <dcterms:created xsi:type="dcterms:W3CDTF">2011-08-04T16:52:47Z</dcterms:created>
  <dcterms:modified xsi:type="dcterms:W3CDTF">2011-08-05T14:01:43Z</dcterms:modified>
</cp:coreProperties>
</file>